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tunik\Desktop\"/>
    </mc:Choice>
  </mc:AlternateContent>
  <bookViews>
    <workbookView xWindow="0" yWindow="0" windowWidth="18240" windowHeight="4560" activeTab="2"/>
  </bookViews>
  <sheets>
    <sheet name="1.veids" sheetId="1" r:id="rId1"/>
    <sheet name="2.veids" sheetId="2" r:id="rId2"/>
    <sheet name="Summa" sheetId="3" r:id="rId3"/>
    <sheet name="ak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0" i="1" l="1"/>
  <c r="M277" i="1"/>
  <c r="G183" i="2"/>
  <c r="G171" i="1"/>
  <c r="E25" i="3"/>
  <c r="E26" i="3"/>
  <c r="E27" i="3"/>
  <c r="E28" i="3"/>
  <c r="E29" i="3"/>
  <c r="E30" i="3"/>
  <c r="E35" i="3"/>
  <c r="E36" i="3"/>
  <c r="E37" i="3"/>
  <c r="E38" i="3"/>
  <c r="N25" i="4" l="1"/>
  <c r="M26" i="4"/>
  <c r="N26" i="4" s="1"/>
  <c r="M25" i="4"/>
  <c r="G26" i="4"/>
  <c r="G25" i="4"/>
  <c r="P25" i="4" s="1"/>
  <c r="H310" i="3" s="1"/>
  <c r="M20" i="4"/>
  <c r="N20" i="4" s="1"/>
  <c r="M19" i="4"/>
  <c r="N19" i="4" s="1"/>
  <c r="G20" i="4"/>
  <c r="G19" i="4"/>
  <c r="M12" i="4"/>
  <c r="N12" i="4" s="1"/>
  <c r="M13" i="4"/>
  <c r="N13" i="4" s="1"/>
  <c r="M14" i="4"/>
  <c r="N14" i="4" s="1"/>
  <c r="M11" i="4"/>
  <c r="N11" i="4" s="1"/>
  <c r="G12" i="4"/>
  <c r="G13" i="4"/>
  <c r="G14" i="4"/>
  <c r="G11" i="4"/>
  <c r="N5" i="4"/>
  <c r="M4" i="4"/>
  <c r="N4" i="4" s="1"/>
  <c r="M5" i="4"/>
  <c r="M6" i="4"/>
  <c r="N6" i="4" s="1"/>
  <c r="M3" i="4"/>
  <c r="N3" i="4" s="1"/>
  <c r="G4" i="4"/>
  <c r="G5" i="4"/>
  <c r="G6" i="4"/>
  <c r="G3" i="4"/>
  <c r="K33" i="2"/>
  <c r="L33" i="2" s="1"/>
  <c r="K34" i="2"/>
  <c r="L34" i="2" s="1"/>
  <c r="K35" i="2"/>
  <c r="L35" i="2" s="1"/>
  <c r="K36" i="2"/>
  <c r="L36" i="2" s="1"/>
  <c r="K37" i="2"/>
  <c r="L37" i="2" s="1"/>
  <c r="K38" i="2"/>
  <c r="L38" i="2" s="1"/>
  <c r="K39" i="2"/>
  <c r="L39" i="2" s="1"/>
  <c r="K40" i="2"/>
  <c r="L40" i="2" s="1"/>
  <c r="K41" i="2"/>
  <c r="L41" i="2" s="1"/>
  <c r="K42" i="2"/>
  <c r="L42" i="2" s="1"/>
  <c r="K43" i="2"/>
  <c r="L43" i="2" s="1"/>
  <c r="K44" i="2"/>
  <c r="L44" i="2" s="1"/>
  <c r="K45" i="2"/>
  <c r="L45" i="2" s="1"/>
  <c r="K46" i="2"/>
  <c r="L46" i="2" s="1"/>
  <c r="K47" i="2"/>
  <c r="L47" i="2" s="1"/>
  <c r="K48" i="2"/>
  <c r="L48" i="2" s="1"/>
  <c r="K49" i="2"/>
  <c r="L49" i="2" s="1"/>
  <c r="K50" i="2"/>
  <c r="L50" i="2" s="1"/>
  <c r="K51" i="2"/>
  <c r="L51" i="2" s="1"/>
  <c r="K52" i="2"/>
  <c r="L52" i="2" s="1"/>
  <c r="K53" i="2"/>
  <c r="L53" i="2" s="1"/>
  <c r="K54" i="2"/>
  <c r="L54" i="2" s="1"/>
  <c r="K55" i="2"/>
  <c r="L55" i="2" s="1"/>
  <c r="K56" i="2"/>
  <c r="L56" i="2" s="1"/>
  <c r="K57" i="2"/>
  <c r="L57" i="2" s="1"/>
  <c r="K58" i="2"/>
  <c r="L58" i="2" s="1"/>
  <c r="K32" i="2"/>
  <c r="L32" i="2" s="1"/>
  <c r="K4" i="2"/>
  <c r="L4" i="2" s="1"/>
  <c r="K5" i="2"/>
  <c r="L5" i="2" s="1"/>
  <c r="K6" i="2"/>
  <c r="L6" i="2" s="1"/>
  <c r="K7" i="2"/>
  <c r="L7" i="2" s="1"/>
  <c r="K8" i="2"/>
  <c r="L8" i="2" s="1"/>
  <c r="K9" i="2"/>
  <c r="L9" i="2" s="1"/>
  <c r="K10" i="2"/>
  <c r="L10" i="2" s="1"/>
  <c r="K11" i="2"/>
  <c r="L11" i="2" s="1"/>
  <c r="K12" i="2"/>
  <c r="L12" i="2" s="1"/>
  <c r="K13" i="2"/>
  <c r="L13" i="2" s="1"/>
  <c r="K14" i="2"/>
  <c r="L14" i="2" s="1"/>
  <c r="K15" i="2"/>
  <c r="L15" i="2" s="1"/>
  <c r="K16" i="2"/>
  <c r="L16" i="2" s="1"/>
  <c r="K17" i="2"/>
  <c r="L17" i="2" s="1"/>
  <c r="K18" i="2"/>
  <c r="L18" i="2" s="1"/>
  <c r="K19" i="2"/>
  <c r="L19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3" i="2"/>
  <c r="L3" i="2" s="1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32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3" i="2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99" i="1"/>
  <c r="M99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99" i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70" i="1"/>
  <c r="M70" i="1" s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O86" i="1" s="1"/>
  <c r="E72" i="3" s="1"/>
  <c r="F87" i="1"/>
  <c r="F88" i="1"/>
  <c r="F89" i="1"/>
  <c r="F90" i="1"/>
  <c r="F91" i="1"/>
  <c r="F92" i="1"/>
  <c r="F93" i="1"/>
  <c r="F94" i="1"/>
  <c r="F70" i="1"/>
  <c r="P20" i="4" l="1"/>
  <c r="G311" i="3" s="1"/>
  <c r="P26" i="4"/>
  <c r="H311" i="3" s="1"/>
  <c r="P19" i="4"/>
  <c r="G310" i="3" s="1"/>
  <c r="P6" i="4"/>
  <c r="G313" i="3" s="1"/>
  <c r="P13" i="4"/>
  <c r="H312" i="3" s="1"/>
  <c r="P11" i="4"/>
  <c r="F310" i="3" s="1"/>
  <c r="P4" i="4"/>
  <c r="E311" i="3" s="1"/>
  <c r="P14" i="4"/>
  <c r="H313" i="3" s="1"/>
  <c r="P5" i="4"/>
  <c r="G312" i="3" s="1"/>
  <c r="P12" i="4"/>
  <c r="F311" i="3" s="1"/>
  <c r="P3" i="4"/>
  <c r="E310" i="3" s="1"/>
  <c r="O90" i="1"/>
  <c r="E71" i="3" s="1"/>
  <c r="O94" i="1"/>
  <c r="E79" i="3" s="1"/>
  <c r="O82" i="1"/>
  <c r="E76" i="3" s="1"/>
  <c r="O78" i="1"/>
  <c r="E87" i="3" s="1"/>
  <c r="O74" i="1"/>
  <c r="E85" i="3" s="1"/>
  <c r="O103" i="1"/>
  <c r="E123" i="3" s="1"/>
  <c r="O114" i="1"/>
  <c r="E101" i="3" s="1"/>
  <c r="O106" i="1"/>
  <c r="E113" i="3" s="1"/>
  <c r="O121" i="1"/>
  <c r="E112" i="3" s="1"/>
  <c r="N51" i="2"/>
  <c r="F109" i="3" s="1"/>
  <c r="N47" i="2"/>
  <c r="F101" i="3" s="1"/>
  <c r="N43" i="2"/>
  <c r="F99" i="3" s="1"/>
  <c r="N39" i="2"/>
  <c r="F113" i="3" s="1"/>
  <c r="N36" i="2"/>
  <c r="F123" i="3" s="1"/>
  <c r="G123" i="3" s="1"/>
  <c r="O93" i="1"/>
  <c r="E93" i="3" s="1"/>
  <c r="N49" i="2"/>
  <c r="F102" i="3" s="1"/>
  <c r="N45" i="2"/>
  <c r="F98" i="3" s="1"/>
  <c r="N41" i="2"/>
  <c r="F108" i="3" s="1"/>
  <c r="N37" i="2"/>
  <c r="F107" i="3" s="1"/>
  <c r="N34" i="2"/>
  <c r="F122" i="3" s="1"/>
  <c r="N56" i="2"/>
  <c r="F119" i="3" s="1"/>
  <c r="N52" i="2"/>
  <c r="F115" i="3" s="1"/>
  <c r="N58" i="2"/>
  <c r="F118" i="3" s="1"/>
  <c r="N54" i="2"/>
  <c r="F112" i="3" s="1"/>
  <c r="O73" i="1"/>
  <c r="E91" i="3" s="1"/>
  <c r="O89" i="1"/>
  <c r="E78" i="3" s="1"/>
  <c r="O81" i="1"/>
  <c r="E69" i="3" s="1"/>
  <c r="O92" i="1"/>
  <c r="E88" i="3" s="1"/>
  <c r="O88" i="1"/>
  <c r="E77" i="3" s="1"/>
  <c r="O84" i="1"/>
  <c r="E84" i="3" s="1"/>
  <c r="O80" i="1"/>
  <c r="E70" i="3" s="1"/>
  <c r="O76" i="1"/>
  <c r="E80" i="3" s="1"/>
  <c r="O72" i="1"/>
  <c r="E73" i="3" s="1"/>
  <c r="O124" i="1"/>
  <c r="E104" i="3" s="1"/>
  <c r="N57" i="2"/>
  <c r="F104" i="3" s="1"/>
  <c r="N53" i="2"/>
  <c r="F117" i="3" s="1"/>
  <c r="N50" i="2"/>
  <c r="F103" i="3" s="1"/>
  <c r="N46" i="2"/>
  <c r="F100" i="3" s="1"/>
  <c r="N42" i="2"/>
  <c r="F121" i="3" s="1"/>
  <c r="N38" i="2"/>
  <c r="F116" i="3" s="1"/>
  <c r="N35" i="2"/>
  <c r="F106" i="3" s="1"/>
  <c r="N24" i="2"/>
  <c r="F86" i="3" s="1"/>
  <c r="N20" i="2"/>
  <c r="F74" i="3" s="1"/>
  <c r="N16" i="2"/>
  <c r="F81" i="3" s="1"/>
  <c r="N12" i="2"/>
  <c r="F83" i="3" s="1"/>
  <c r="N8" i="2"/>
  <c r="F82" i="3" s="1"/>
  <c r="N4" i="2"/>
  <c r="F89" i="3" s="1"/>
  <c r="N32" i="2"/>
  <c r="F110" i="3" s="1"/>
  <c r="N55" i="2"/>
  <c r="F124" i="3" s="1"/>
  <c r="N48" i="2"/>
  <c r="F105" i="3" s="1"/>
  <c r="N44" i="2"/>
  <c r="F111" i="3" s="1"/>
  <c r="N40" i="2"/>
  <c r="F114" i="3" s="1"/>
  <c r="N33" i="2"/>
  <c r="F120" i="3" s="1"/>
  <c r="N26" i="2"/>
  <c r="F93" i="3" s="1"/>
  <c r="N22" i="2"/>
  <c r="F78" i="3" s="1"/>
  <c r="N18" i="2"/>
  <c r="F75" i="3" s="1"/>
  <c r="N14" i="2"/>
  <c r="F69" i="3" s="1"/>
  <c r="N10" i="2"/>
  <c r="F90" i="3" s="1"/>
  <c r="N6" i="2"/>
  <c r="F91" i="3" s="1"/>
  <c r="O118" i="1"/>
  <c r="E109" i="3" s="1"/>
  <c r="O110" i="1"/>
  <c r="E99" i="3" s="1"/>
  <c r="O120" i="1"/>
  <c r="E117" i="3" s="1"/>
  <c r="O117" i="1"/>
  <c r="E103" i="3" s="1"/>
  <c r="O113" i="1"/>
  <c r="E100" i="3" s="1"/>
  <c r="O109" i="1"/>
  <c r="E121" i="3" s="1"/>
  <c r="O105" i="1"/>
  <c r="E116" i="3" s="1"/>
  <c r="O102" i="1"/>
  <c r="E106" i="3" s="1"/>
  <c r="O125" i="1"/>
  <c r="E118" i="3" s="1"/>
  <c r="O85" i="1"/>
  <c r="E75" i="3" s="1"/>
  <c r="O77" i="1"/>
  <c r="E90" i="3" s="1"/>
  <c r="O116" i="1"/>
  <c r="E102" i="3" s="1"/>
  <c r="O112" i="1"/>
  <c r="E98" i="3" s="1"/>
  <c r="O108" i="1"/>
  <c r="E108" i="3" s="1"/>
  <c r="O104" i="1"/>
  <c r="E107" i="3" s="1"/>
  <c r="O101" i="1"/>
  <c r="E122" i="3" s="1"/>
  <c r="O99" i="1"/>
  <c r="E110" i="3" s="1"/>
  <c r="G110" i="3" s="1"/>
  <c r="O111" i="1"/>
  <c r="E111" i="3" s="1"/>
  <c r="O123" i="1"/>
  <c r="E119" i="3" s="1"/>
  <c r="O119" i="1"/>
  <c r="E115" i="3" s="1"/>
  <c r="N25" i="2"/>
  <c r="F88" i="3" s="1"/>
  <c r="N21" i="2"/>
  <c r="F77" i="3" s="1"/>
  <c r="N17" i="2"/>
  <c r="F84" i="3" s="1"/>
  <c r="N13" i="2"/>
  <c r="F70" i="3" s="1"/>
  <c r="N9" i="2"/>
  <c r="F80" i="3" s="1"/>
  <c r="N5" i="2"/>
  <c r="F73" i="3" s="1"/>
  <c r="N27" i="2"/>
  <c r="F79" i="3" s="1"/>
  <c r="G79" i="3" s="1"/>
  <c r="N23" i="2"/>
  <c r="F71" i="3" s="1"/>
  <c r="N19" i="2"/>
  <c r="F72" i="3" s="1"/>
  <c r="G72" i="3" s="1"/>
  <c r="N15" i="2"/>
  <c r="F76" i="3" s="1"/>
  <c r="N11" i="2"/>
  <c r="F87" i="3" s="1"/>
  <c r="G87" i="3" s="1"/>
  <c r="N7" i="2"/>
  <c r="F85" i="3" s="1"/>
  <c r="N3" i="2"/>
  <c r="F92" i="3" s="1"/>
  <c r="O122" i="1"/>
  <c r="E124" i="3" s="1"/>
  <c r="O115" i="1"/>
  <c r="E105" i="3" s="1"/>
  <c r="O107" i="1"/>
  <c r="E114" i="3" s="1"/>
  <c r="O100" i="1"/>
  <c r="E120" i="3" s="1"/>
  <c r="O70" i="1"/>
  <c r="E92" i="3" s="1"/>
  <c r="O91" i="1"/>
  <c r="E86" i="3" s="1"/>
  <c r="O87" i="1"/>
  <c r="E74" i="3" s="1"/>
  <c r="O83" i="1"/>
  <c r="E81" i="3" s="1"/>
  <c r="O79" i="1"/>
  <c r="E83" i="3" s="1"/>
  <c r="O75" i="1"/>
  <c r="E82" i="3" s="1"/>
  <c r="O71" i="1"/>
  <c r="E89" i="3" s="1"/>
  <c r="M226" i="2"/>
  <c r="N226" i="2" s="1"/>
  <c r="M227" i="2"/>
  <c r="N227" i="2" s="1"/>
  <c r="M228" i="2"/>
  <c r="N228" i="2" s="1"/>
  <c r="M229" i="2"/>
  <c r="N229" i="2" s="1"/>
  <c r="M230" i="2"/>
  <c r="N230" i="2" s="1"/>
  <c r="M231" i="2"/>
  <c r="N231" i="2" s="1"/>
  <c r="M232" i="2"/>
  <c r="N232" i="2" s="1"/>
  <c r="M233" i="2"/>
  <c r="N233" i="2" s="1"/>
  <c r="M234" i="2"/>
  <c r="N234" i="2" s="1"/>
  <c r="M235" i="2"/>
  <c r="N235" i="2" s="1"/>
  <c r="M236" i="2"/>
  <c r="N236" i="2" s="1"/>
  <c r="M237" i="2"/>
  <c r="N237" i="2" s="1"/>
  <c r="M238" i="2"/>
  <c r="N238" i="2" s="1"/>
  <c r="M239" i="2"/>
  <c r="N239" i="2" s="1"/>
  <c r="M225" i="2"/>
  <c r="N225" i="2" s="1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25" i="2"/>
  <c r="M293" i="1"/>
  <c r="N293" i="1" s="1"/>
  <c r="M294" i="1"/>
  <c r="N294" i="1" s="1"/>
  <c r="M295" i="1"/>
  <c r="N295" i="1" s="1"/>
  <c r="M296" i="1"/>
  <c r="N296" i="1" s="1"/>
  <c r="M297" i="1"/>
  <c r="N297" i="1" s="1"/>
  <c r="M298" i="1"/>
  <c r="N298" i="1" s="1"/>
  <c r="M299" i="1"/>
  <c r="N299" i="1" s="1"/>
  <c r="M300" i="1"/>
  <c r="M301" i="1"/>
  <c r="N301" i="1" s="1"/>
  <c r="M302" i="1"/>
  <c r="N302" i="1" s="1"/>
  <c r="M303" i="1"/>
  <c r="N303" i="1" s="1"/>
  <c r="M304" i="1"/>
  <c r="N304" i="1" s="1"/>
  <c r="M305" i="1"/>
  <c r="N305" i="1" s="1"/>
  <c r="M306" i="1"/>
  <c r="N306" i="1" s="1"/>
  <c r="M292" i="1"/>
  <c r="N292" i="1" s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292" i="1"/>
  <c r="M219" i="2"/>
  <c r="N219" i="2" s="1"/>
  <c r="M220" i="2"/>
  <c r="N220" i="2" s="1"/>
  <c r="M218" i="2"/>
  <c r="N218" i="2" s="1"/>
  <c r="G219" i="2"/>
  <c r="G220" i="2"/>
  <c r="G218" i="2"/>
  <c r="M286" i="1"/>
  <c r="N286" i="1" s="1"/>
  <c r="M287" i="1"/>
  <c r="N287" i="1" s="1"/>
  <c r="M285" i="1"/>
  <c r="N285" i="1" s="1"/>
  <c r="G287" i="1"/>
  <c r="G285" i="1"/>
  <c r="M193" i="2"/>
  <c r="N193" i="2" s="1"/>
  <c r="M194" i="2"/>
  <c r="N194" i="2" s="1"/>
  <c r="M195" i="2"/>
  <c r="N195" i="2" s="1"/>
  <c r="M196" i="2"/>
  <c r="N196" i="2" s="1"/>
  <c r="M197" i="2"/>
  <c r="N197" i="2" s="1"/>
  <c r="M198" i="2"/>
  <c r="N198" i="2" s="1"/>
  <c r="M199" i="2"/>
  <c r="N199" i="2" s="1"/>
  <c r="M200" i="2"/>
  <c r="N200" i="2" s="1"/>
  <c r="M201" i="2"/>
  <c r="N201" i="2" s="1"/>
  <c r="M202" i="2"/>
  <c r="N202" i="2" s="1"/>
  <c r="M203" i="2"/>
  <c r="N203" i="2" s="1"/>
  <c r="M204" i="2"/>
  <c r="N204" i="2" s="1"/>
  <c r="M205" i="2"/>
  <c r="N205" i="2" s="1"/>
  <c r="M206" i="2"/>
  <c r="N206" i="2" s="1"/>
  <c r="M207" i="2"/>
  <c r="N207" i="2" s="1"/>
  <c r="M208" i="2"/>
  <c r="N208" i="2" s="1"/>
  <c r="M209" i="2"/>
  <c r="N209" i="2" s="1"/>
  <c r="M210" i="2"/>
  <c r="N210" i="2" s="1"/>
  <c r="M211" i="2"/>
  <c r="N211" i="2" s="1"/>
  <c r="M212" i="2"/>
  <c r="N212" i="2" s="1"/>
  <c r="M213" i="2"/>
  <c r="N213" i="2" s="1"/>
  <c r="M192" i="2"/>
  <c r="N192" i="2" s="1"/>
  <c r="G193" i="2"/>
  <c r="G194" i="2"/>
  <c r="G195" i="2"/>
  <c r="G196" i="2"/>
  <c r="G197" i="2"/>
  <c r="G198" i="2"/>
  <c r="G199" i="2"/>
  <c r="G200" i="2"/>
  <c r="G202" i="2"/>
  <c r="G203" i="2"/>
  <c r="G204" i="2"/>
  <c r="G205" i="2"/>
  <c r="G206" i="2"/>
  <c r="G207" i="2"/>
  <c r="G208" i="2"/>
  <c r="G210" i="2"/>
  <c r="G211" i="2"/>
  <c r="G212" i="2"/>
  <c r="G213" i="2"/>
  <c r="G192" i="2"/>
  <c r="M260" i="1"/>
  <c r="N260" i="1" s="1"/>
  <c r="M261" i="1"/>
  <c r="N261" i="1" s="1"/>
  <c r="M262" i="1"/>
  <c r="N262" i="1" s="1"/>
  <c r="M263" i="1"/>
  <c r="N263" i="1" s="1"/>
  <c r="M264" i="1"/>
  <c r="N264" i="1" s="1"/>
  <c r="M265" i="1"/>
  <c r="N265" i="1" s="1"/>
  <c r="M266" i="1"/>
  <c r="N266" i="1" s="1"/>
  <c r="M267" i="1"/>
  <c r="N267" i="1" s="1"/>
  <c r="M268" i="1"/>
  <c r="N268" i="1" s="1"/>
  <c r="M269" i="1"/>
  <c r="N269" i="1" s="1"/>
  <c r="M270" i="1"/>
  <c r="N270" i="1" s="1"/>
  <c r="M271" i="1"/>
  <c r="N271" i="1" s="1"/>
  <c r="M272" i="1"/>
  <c r="N272" i="1" s="1"/>
  <c r="M273" i="1"/>
  <c r="N273" i="1" s="1"/>
  <c r="M274" i="1"/>
  <c r="N274" i="1" s="1"/>
  <c r="M275" i="1"/>
  <c r="N275" i="1" s="1"/>
  <c r="M276" i="1"/>
  <c r="N276" i="1" s="1"/>
  <c r="N277" i="1"/>
  <c r="M278" i="1"/>
  <c r="N278" i="1" s="1"/>
  <c r="M279" i="1"/>
  <c r="N279" i="1" s="1"/>
  <c r="M280" i="1"/>
  <c r="N280" i="1" s="1"/>
  <c r="M259" i="1"/>
  <c r="N259" i="1" s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7" i="1"/>
  <c r="G278" i="1"/>
  <c r="G280" i="1"/>
  <c r="G259" i="1"/>
  <c r="L65" i="1"/>
  <c r="M65" i="1" s="1"/>
  <c r="F65" i="1"/>
  <c r="P305" i="1" l="1"/>
  <c r="E301" i="3" s="1"/>
  <c r="P301" i="1"/>
  <c r="E294" i="3" s="1"/>
  <c r="P297" i="1"/>
  <c r="E303" i="3" s="1"/>
  <c r="P293" i="1"/>
  <c r="E299" i="3" s="1"/>
  <c r="P277" i="1"/>
  <c r="E276" i="3" s="1"/>
  <c r="P273" i="1"/>
  <c r="E270" i="3" s="1"/>
  <c r="I310" i="3"/>
  <c r="I311" i="3"/>
  <c r="P269" i="1"/>
  <c r="E273" i="3" s="1"/>
  <c r="P259" i="1"/>
  <c r="E277" i="3" s="1"/>
  <c r="G101" i="3"/>
  <c r="G113" i="3"/>
  <c r="G90" i="3"/>
  <c r="G71" i="3"/>
  <c r="G76" i="3"/>
  <c r="G85" i="3"/>
  <c r="G108" i="3"/>
  <c r="G98" i="3"/>
  <c r="G122" i="3"/>
  <c r="G102" i="3"/>
  <c r="G107" i="3"/>
  <c r="G93" i="3"/>
  <c r="P204" i="2"/>
  <c r="F263" i="3" s="1"/>
  <c r="P200" i="2"/>
  <c r="F261" i="3" s="1"/>
  <c r="P211" i="2"/>
  <c r="F279" i="3" s="1"/>
  <c r="P207" i="2"/>
  <c r="F271" i="3" s="1"/>
  <c r="P203" i="2"/>
  <c r="F268" i="3" s="1"/>
  <c r="P199" i="2"/>
  <c r="F278" i="3" s="1"/>
  <c r="G112" i="3"/>
  <c r="P274" i="1"/>
  <c r="E271" i="3" s="1"/>
  <c r="P270" i="1"/>
  <c r="E268" i="3" s="1"/>
  <c r="G268" i="3" s="1"/>
  <c r="P266" i="1"/>
  <c r="E278" i="3" s="1"/>
  <c r="G278" i="3" s="1"/>
  <c r="P262" i="1"/>
  <c r="E262" i="3" s="1"/>
  <c r="P285" i="1"/>
  <c r="E286" i="3" s="1"/>
  <c r="G99" i="3"/>
  <c r="P192" i="2"/>
  <c r="P210" i="2"/>
  <c r="F276" i="3" s="1"/>
  <c r="G276" i="3" s="1"/>
  <c r="P213" i="2"/>
  <c r="F266" i="3" s="1"/>
  <c r="P209" i="2"/>
  <c r="F258" i="3" s="1"/>
  <c r="P206" i="2"/>
  <c r="F270" i="3" s="1"/>
  <c r="P202" i="2"/>
  <c r="F273" i="3" s="1"/>
  <c r="G273" i="3" s="1"/>
  <c r="G120" i="3"/>
  <c r="G115" i="3"/>
  <c r="G109" i="3"/>
  <c r="P212" i="2"/>
  <c r="F260" i="3" s="1"/>
  <c r="P208" i="2"/>
  <c r="F264" i="3" s="1"/>
  <c r="P205" i="2"/>
  <c r="F269" i="3" s="1"/>
  <c r="P201" i="2"/>
  <c r="F259" i="3" s="1"/>
  <c r="P197" i="2"/>
  <c r="F265" i="3" s="1"/>
  <c r="P193" i="2"/>
  <c r="P280" i="1"/>
  <c r="E266" i="3" s="1"/>
  <c r="P276" i="1"/>
  <c r="E258" i="3" s="1"/>
  <c r="G258" i="3" s="1"/>
  <c r="P279" i="1"/>
  <c r="E260" i="3" s="1"/>
  <c r="G260" i="3" s="1"/>
  <c r="P275" i="1"/>
  <c r="E264" i="3" s="1"/>
  <c r="G264" i="3" s="1"/>
  <c r="P272" i="1"/>
  <c r="E269" i="3" s="1"/>
  <c r="G269" i="3" s="1"/>
  <c r="P268" i="1"/>
  <c r="E259" i="3" s="1"/>
  <c r="G259" i="3" s="1"/>
  <c r="P278" i="1"/>
  <c r="E279" i="3" s="1"/>
  <c r="G279" i="3" s="1"/>
  <c r="P271" i="1"/>
  <c r="E263" i="3" s="1"/>
  <c r="P267" i="1"/>
  <c r="E261" i="3" s="1"/>
  <c r="G70" i="3"/>
  <c r="G91" i="3"/>
  <c r="G69" i="3"/>
  <c r="P196" i="2"/>
  <c r="F267" i="3" s="1"/>
  <c r="G119" i="3"/>
  <c r="G106" i="3"/>
  <c r="G103" i="3"/>
  <c r="P195" i="2"/>
  <c r="F262" i="3" s="1"/>
  <c r="P198" i="2"/>
  <c r="F274" i="3" s="1"/>
  <c r="P194" i="2"/>
  <c r="F272" i="3" s="1"/>
  <c r="G124" i="3"/>
  <c r="G121" i="3"/>
  <c r="G104" i="3"/>
  <c r="P265" i="1"/>
  <c r="E274" i="3" s="1"/>
  <c r="P261" i="1"/>
  <c r="E272" i="3" s="1"/>
  <c r="P264" i="1"/>
  <c r="E265" i="3" s="1"/>
  <c r="P260" i="1"/>
  <c r="P263" i="1"/>
  <c r="E267" i="3" s="1"/>
  <c r="G83" i="3"/>
  <c r="G73" i="3"/>
  <c r="G77" i="3"/>
  <c r="G118" i="3"/>
  <c r="P218" i="2"/>
  <c r="F286" i="3" s="1"/>
  <c r="G75" i="3"/>
  <c r="P220" i="2"/>
  <c r="F284" i="3" s="1"/>
  <c r="P219" i="2"/>
  <c r="F285" i="3" s="1"/>
  <c r="G84" i="3"/>
  <c r="G80" i="3"/>
  <c r="G88" i="3"/>
  <c r="G78" i="3"/>
  <c r="G81" i="3"/>
  <c r="G111" i="3"/>
  <c r="G89" i="3"/>
  <c r="G74" i="3"/>
  <c r="G82" i="3"/>
  <c r="G86" i="3"/>
  <c r="G105" i="3"/>
  <c r="P238" i="2"/>
  <c r="F301" i="3" s="1"/>
  <c r="G301" i="3" s="1"/>
  <c r="P230" i="2"/>
  <c r="F303" i="3" s="1"/>
  <c r="P226" i="2"/>
  <c r="F299" i="3" s="1"/>
  <c r="P237" i="2"/>
  <c r="F292" i="3" s="1"/>
  <c r="G116" i="3"/>
  <c r="G117" i="3"/>
  <c r="P225" i="2"/>
  <c r="F296" i="3" s="1"/>
  <c r="P236" i="2"/>
  <c r="F305" i="3" s="1"/>
  <c r="P232" i="2"/>
  <c r="F291" i="3" s="1"/>
  <c r="P228" i="2"/>
  <c r="F297" i="3" s="1"/>
  <c r="P239" i="2"/>
  <c r="F302" i="3" s="1"/>
  <c r="P235" i="2"/>
  <c r="F298" i="3" s="1"/>
  <c r="G114" i="3"/>
  <c r="G100" i="3"/>
  <c r="P306" i="1"/>
  <c r="E302" i="3" s="1"/>
  <c r="P302" i="1"/>
  <c r="E298" i="3" s="1"/>
  <c r="P298" i="1"/>
  <c r="E295" i="3" s="1"/>
  <c r="P294" i="1"/>
  <c r="E300" i="3" s="1"/>
  <c r="P287" i="1"/>
  <c r="E284" i="3" s="1"/>
  <c r="P286" i="1"/>
  <c r="E285" i="3" s="1"/>
  <c r="P304" i="1"/>
  <c r="E292" i="3" s="1"/>
  <c r="P300" i="1"/>
  <c r="E304" i="3" s="1"/>
  <c r="P296" i="1"/>
  <c r="E293" i="3" s="1"/>
  <c r="P292" i="1"/>
  <c r="E296" i="3" s="1"/>
  <c r="P303" i="1"/>
  <c r="E305" i="3" s="1"/>
  <c r="P299" i="1"/>
  <c r="E291" i="3" s="1"/>
  <c r="P295" i="1"/>
  <c r="E297" i="3" s="1"/>
  <c r="P233" i="2"/>
  <c r="F304" i="3" s="1"/>
  <c r="P229" i="2"/>
  <c r="F293" i="3" s="1"/>
  <c r="P231" i="2"/>
  <c r="F295" i="3" s="1"/>
  <c r="P227" i="2"/>
  <c r="F300" i="3" s="1"/>
  <c r="P234" i="2"/>
  <c r="F294" i="3" s="1"/>
  <c r="G92" i="3"/>
  <c r="O65" i="1"/>
  <c r="E59" i="3" s="1"/>
  <c r="M176" i="2"/>
  <c r="N176" i="2" s="1"/>
  <c r="M177" i="2"/>
  <c r="N177" i="2" s="1"/>
  <c r="M178" i="2"/>
  <c r="N178" i="2" s="1"/>
  <c r="M179" i="2"/>
  <c r="N179" i="2" s="1"/>
  <c r="M180" i="2"/>
  <c r="N180" i="2" s="1"/>
  <c r="M181" i="2"/>
  <c r="N181" i="2" s="1"/>
  <c r="M182" i="2"/>
  <c r="N182" i="2" s="1"/>
  <c r="M183" i="2"/>
  <c r="N183" i="2" s="1"/>
  <c r="M184" i="2"/>
  <c r="N184" i="2" s="1"/>
  <c r="M185" i="2"/>
  <c r="N185" i="2" s="1"/>
  <c r="M186" i="2"/>
  <c r="N186" i="2" s="1"/>
  <c r="M187" i="2"/>
  <c r="N187" i="2" s="1"/>
  <c r="M175" i="2"/>
  <c r="N175" i="2" s="1"/>
  <c r="G176" i="2"/>
  <c r="G177" i="2"/>
  <c r="G178" i="2"/>
  <c r="G179" i="2"/>
  <c r="G180" i="2"/>
  <c r="G181" i="2"/>
  <c r="G185" i="2"/>
  <c r="G186" i="2"/>
  <c r="G187" i="2"/>
  <c r="G175" i="2"/>
  <c r="M243" i="1"/>
  <c r="N243" i="1" s="1"/>
  <c r="M244" i="1"/>
  <c r="N244" i="1" s="1"/>
  <c r="M245" i="1"/>
  <c r="N245" i="1" s="1"/>
  <c r="M246" i="1"/>
  <c r="N246" i="1" s="1"/>
  <c r="M247" i="1"/>
  <c r="N247" i="1" s="1"/>
  <c r="M248" i="1"/>
  <c r="N248" i="1" s="1"/>
  <c r="M249" i="1"/>
  <c r="N249" i="1" s="1"/>
  <c r="M250" i="1"/>
  <c r="N250" i="1" s="1"/>
  <c r="M251" i="1"/>
  <c r="N251" i="1" s="1"/>
  <c r="M252" i="1"/>
  <c r="N252" i="1" s="1"/>
  <c r="M253" i="1"/>
  <c r="N253" i="1" s="1"/>
  <c r="M254" i="1"/>
  <c r="N254" i="1" s="1"/>
  <c r="M242" i="1"/>
  <c r="N242" i="1" s="1"/>
  <c r="G244" i="1"/>
  <c r="G246" i="1"/>
  <c r="G247" i="1"/>
  <c r="G248" i="1"/>
  <c r="G250" i="1"/>
  <c r="G251" i="1"/>
  <c r="G252" i="1"/>
  <c r="G253" i="1"/>
  <c r="G254" i="1"/>
  <c r="G242" i="1"/>
  <c r="M165" i="2"/>
  <c r="N165" i="2" s="1"/>
  <c r="M166" i="2"/>
  <c r="N166" i="2" s="1"/>
  <c r="M167" i="2"/>
  <c r="N167" i="2" s="1"/>
  <c r="M168" i="2"/>
  <c r="N168" i="2" s="1"/>
  <c r="M169" i="2"/>
  <c r="N169" i="2" s="1"/>
  <c r="M170" i="2"/>
  <c r="N170" i="2" s="1"/>
  <c r="M164" i="2"/>
  <c r="N164" i="2" s="1"/>
  <c r="G165" i="2"/>
  <c r="G166" i="2"/>
  <c r="G167" i="2"/>
  <c r="G168" i="2"/>
  <c r="G169" i="2"/>
  <c r="G170" i="2"/>
  <c r="G164" i="2"/>
  <c r="M232" i="1"/>
  <c r="N232" i="1" s="1"/>
  <c r="M233" i="1"/>
  <c r="N233" i="1" s="1"/>
  <c r="M234" i="1"/>
  <c r="N234" i="1" s="1"/>
  <c r="M235" i="1"/>
  <c r="N235" i="1" s="1"/>
  <c r="M236" i="1"/>
  <c r="N236" i="1" s="1"/>
  <c r="M237" i="1"/>
  <c r="N237" i="1" s="1"/>
  <c r="M231" i="1"/>
  <c r="N231" i="1" s="1"/>
  <c r="G232" i="1"/>
  <c r="G233" i="1"/>
  <c r="G234" i="1"/>
  <c r="G235" i="1"/>
  <c r="G236" i="1"/>
  <c r="G237" i="1"/>
  <c r="G231" i="1"/>
  <c r="M156" i="2"/>
  <c r="N156" i="2" s="1"/>
  <c r="M157" i="2"/>
  <c r="N157" i="2" s="1"/>
  <c r="M158" i="2"/>
  <c r="N158" i="2" s="1"/>
  <c r="M159" i="2"/>
  <c r="N159" i="2" s="1"/>
  <c r="M155" i="2"/>
  <c r="N155" i="2" s="1"/>
  <c r="G156" i="2"/>
  <c r="G157" i="2"/>
  <c r="G158" i="2"/>
  <c r="G159" i="2"/>
  <c r="G155" i="2"/>
  <c r="M223" i="1"/>
  <c r="N223" i="1" s="1"/>
  <c r="M224" i="1"/>
  <c r="N224" i="1" s="1"/>
  <c r="M225" i="1"/>
  <c r="N225" i="1" s="1"/>
  <c r="M226" i="1"/>
  <c r="N226" i="1" s="1"/>
  <c r="M222" i="1"/>
  <c r="N222" i="1" s="1"/>
  <c r="G223" i="1"/>
  <c r="G224" i="1"/>
  <c r="G225" i="1"/>
  <c r="G226" i="1"/>
  <c r="G222" i="1"/>
  <c r="M140" i="2"/>
  <c r="N140" i="2" s="1"/>
  <c r="M141" i="2"/>
  <c r="N141" i="2" s="1"/>
  <c r="M142" i="2"/>
  <c r="N142" i="2" s="1"/>
  <c r="M143" i="2"/>
  <c r="N143" i="2" s="1"/>
  <c r="M144" i="2"/>
  <c r="N144" i="2" s="1"/>
  <c r="M145" i="2"/>
  <c r="N145" i="2" s="1"/>
  <c r="M146" i="2"/>
  <c r="N146" i="2" s="1"/>
  <c r="M147" i="2"/>
  <c r="N147" i="2" s="1"/>
  <c r="M148" i="2"/>
  <c r="N148" i="2" s="1"/>
  <c r="M149" i="2"/>
  <c r="N149" i="2" s="1"/>
  <c r="M150" i="2"/>
  <c r="N150" i="2" s="1"/>
  <c r="M139" i="2"/>
  <c r="N139" i="2" s="1"/>
  <c r="G140" i="2"/>
  <c r="G141" i="2"/>
  <c r="G142" i="2"/>
  <c r="P142" i="2" s="1"/>
  <c r="F215" i="3" s="1"/>
  <c r="G143" i="2"/>
  <c r="G144" i="2"/>
  <c r="G145" i="2"/>
  <c r="G146" i="2"/>
  <c r="P146" i="2" s="1"/>
  <c r="F216" i="3" s="1"/>
  <c r="G147" i="2"/>
  <c r="G148" i="2"/>
  <c r="G149" i="2"/>
  <c r="G150" i="2"/>
  <c r="P150" i="2" s="1"/>
  <c r="F212" i="3" s="1"/>
  <c r="G139" i="2"/>
  <c r="L207" i="1"/>
  <c r="M207" i="1" s="1"/>
  <c r="L208" i="1"/>
  <c r="M208" i="1" s="1"/>
  <c r="L209" i="1"/>
  <c r="M209" i="1" s="1"/>
  <c r="L210" i="1"/>
  <c r="M210" i="1" s="1"/>
  <c r="L211" i="1"/>
  <c r="M211" i="1" s="1"/>
  <c r="L212" i="1"/>
  <c r="M212" i="1" s="1"/>
  <c r="L213" i="1"/>
  <c r="M213" i="1" s="1"/>
  <c r="L214" i="1"/>
  <c r="M214" i="1" s="1"/>
  <c r="L215" i="1"/>
  <c r="M215" i="1" s="1"/>
  <c r="L216" i="1"/>
  <c r="M216" i="1" s="1"/>
  <c r="L217" i="1"/>
  <c r="M217" i="1" s="1"/>
  <c r="F207" i="1"/>
  <c r="F208" i="1"/>
  <c r="F209" i="1"/>
  <c r="F210" i="1"/>
  <c r="F211" i="1"/>
  <c r="F212" i="1"/>
  <c r="F213" i="1"/>
  <c r="F214" i="1"/>
  <c r="F215" i="1"/>
  <c r="F216" i="1"/>
  <c r="F217" i="1"/>
  <c r="L206" i="1"/>
  <c r="M206" i="1" s="1"/>
  <c r="F206" i="1"/>
  <c r="M130" i="2"/>
  <c r="N130" i="2" s="1"/>
  <c r="M131" i="2"/>
  <c r="N131" i="2" s="1"/>
  <c r="M132" i="2"/>
  <c r="N132" i="2" s="1"/>
  <c r="M133" i="2"/>
  <c r="N133" i="2" s="1"/>
  <c r="M134" i="2"/>
  <c r="N134" i="2" s="1"/>
  <c r="G130" i="2"/>
  <c r="G131" i="2"/>
  <c r="G132" i="2"/>
  <c r="G133" i="2"/>
  <c r="G134" i="2"/>
  <c r="M129" i="2"/>
  <c r="N129" i="2" s="1"/>
  <c r="G129" i="2"/>
  <c r="M197" i="1"/>
  <c r="N197" i="1" s="1"/>
  <c r="M198" i="1"/>
  <c r="N198" i="1" s="1"/>
  <c r="M199" i="1"/>
  <c r="N199" i="1" s="1"/>
  <c r="M200" i="1"/>
  <c r="N200" i="1" s="1"/>
  <c r="M201" i="1"/>
  <c r="N201" i="1" s="1"/>
  <c r="G197" i="1"/>
  <c r="G198" i="1"/>
  <c r="G199" i="1"/>
  <c r="G200" i="1"/>
  <c r="G201" i="1"/>
  <c r="M196" i="1"/>
  <c r="N196" i="1" s="1"/>
  <c r="G196" i="1"/>
  <c r="M124" i="2"/>
  <c r="N124" i="2" s="1"/>
  <c r="G124" i="2"/>
  <c r="M191" i="1"/>
  <c r="N191" i="1" s="1"/>
  <c r="G191" i="1"/>
  <c r="M111" i="2"/>
  <c r="N111" i="2" s="1"/>
  <c r="M112" i="2"/>
  <c r="N112" i="2" s="1"/>
  <c r="M113" i="2"/>
  <c r="N113" i="2" s="1"/>
  <c r="M114" i="2"/>
  <c r="N114" i="2" s="1"/>
  <c r="M115" i="2"/>
  <c r="N115" i="2" s="1"/>
  <c r="M116" i="2"/>
  <c r="N116" i="2" s="1"/>
  <c r="M117" i="2"/>
  <c r="N117" i="2" s="1"/>
  <c r="M118" i="2"/>
  <c r="N118" i="2" s="1"/>
  <c r="M119" i="2"/>
  <c r="N119" i="2" s="1"/>
  <c r="M110" i="2"/>
  <c r="N110" i="2" s="1"/>
  <c r="G111" i="2"/>
  <c r="G112" i="2"/>
  <c r="G113" i="2"/>
  <c r="G114" i="2"/>
  <c r="G115" i="2"/>
  <c r="G116" i="2"/>
  <c r="G117" i="2"/>
  <c r="G118" i="2"/>
  <c r="G119" i="2"/>
  <c r="G110" i="2"/>
  <c r="M178" i="1"/>
  <c r="N178" i="1" s="1"/>
  <c r="M179" i="1"/>
  <c r="N179" i="1" s="1"/>
  <c r="M180" i="1"/>
  <c r="N180" i="1" s="1"/>
  <c r="M181" i="1"/>
  <c r="N181" i="1" s="1"/>
  <c r="M182" i="1"/>
  <c r="N182" i="1" s="1"/>
  <c r="M183" i="1"/>
  <c r="N183" i="1" s="1"/>
  <c r="M184" i="1"/>
  <c r="N184" i="1" s="1"/>
  <c r="M185" i="1"/>
  <c r="N185" i="1" s="1"/>
  <c r="M186" i="1"/>
  <c r="N186" i="1" s="1"/>
  <c r="M177" i="1"/>
  <c r="N177" i="1" s="1"/>
  <c r="G178" i="1"/>
  <c r="G179" i="1"/>
  <c r="G180" i="1"/>
  <c r="G181" i="1"/>
  <c r="G182" i="1"/>
  <c r="G183" i="1"/>
  <c r="G184" i="1"/>
  <c r="G185" i="1"/>
  <c r="G186" i="1"/>
  <c r="G177" i="1"/>
  <c r="M80" i="2"/>
  <c r="N80" i="2" s="1"/>
  <c r="M81" i="2"/>
  <c r="N81" i="2" s="1"/>
  <c r="M82" i="2"/>
  <c r="N82" i="2" s="1"/>
  <c r="M83" i="2"/>
  <c r="N83" i="2" s="1"/>
  <c r="M84" i="2"/>
  <c r="N84" i="2" s="1"/>
  <c r="M85" i="2"/>
  <c r="N85" i="2" s="1"/>
  <c r="M86" i="2"/>
  <c r="N86" i="2" s="1"/>
  <c r="M87" i="2"/>
  <c r="N87" i="2" s="1"/>
  <c r="M88" i="2"/>
  <c r="N88" i="2" s="1"/>
  <c r="M89" i="2"/>
  <c r="N89" i="2" s="1"/>
  <c r="M90" i="2"/>
  <c r="N90" i="2" s="1"/>
  <c r="M91" i="2"/>
  <c r="N91" i="2" s="1"/>
  <c r="M92" i="2"/>
  <c r="N92" i="2" s="1"/>
  <c r="M93" i="2"/>
  <c r="N93" i="2" s="1"/>
  <c r="M94" i="2"/>
  <c r="N94" i="2" s="1"/>
  <c r="M95" i="2"/>
  <c r="N95" i="2" s="1"/>
  <c r="M96" i="2"/>
  <c r="N96" i="2" s="1"/>
  <c r="M97" i="2"/>
  <c r="N97" i="2" s="1"/>
  <c r="M98" i="2"/>
  <c r="N98" i="2" s="1"/>
  <c r="M99" i="2"/>
  <c r="N99" i="2" s="1"/>
  <c r="M100" i="2"/>
  <c r="N100" i="2" s="1"/>
  <c r="M101" i="2"/>
  <c r="N101" i="2" s="1"/>
  <c r="M102" i="2"/>
  <c r="N102" i="2" s="1"/>
  <c r="M103" i="2"/>
  <c r="N103" i="2" s="1"/>
  <c r="M104" i="2"/>
  <c r="N104" i="2" s="1"/>
  <c r="M105" i="2"/>
  <c r="N105" i="2" s="1"/>
  <c r="M79" i="2"/>
  <c r="N79" i="2" s="1"/>
  <c r="G80" i="2"/>
  <c r="G81" i="2"/>
  <c r="G82" i="2"/>
  <c r="G83" i="2"/>
  <c r="G84" i="2"/>
  <c r="G85" i="2"/>
  <c r="G86" i="2"/>
  <c r="G88" i="2"/>
  <c r="G90" i="2"/>
  <c r="G92" i="2"/>
  <c r="G93" i="2"/>
  <c r="G94" i="2"/>
  <c r="G95" i="2"/>
  <c r="G97" i="2"/>
  <c r="G98" i="2"/>
  <c r="G99" i="2"/>
  <c r="G101" i="2"/>
  <c r="G102" i="2"/>
  <c r="G103" i="2"/>
  <c r="G104" i="2"/>
  <c r="G105" i="2"/>
  <c r="G79" i="2"/>
  <c r="M147" i="1"/>
  <c r="N147" i="1" s="1"/>
  <c r="M148" i="1"/>
  <c r="N148" i="1" s="1"/>
  <c r="M149" i="1"/>
  <c r="N149" i="1" s="1"/>
  <c r="M150" i="1"/>
  <c r="N150" i="1" s="1"/>
  <c r="M151" i="1"/>
  <c r="N151" i="1" s="1"/>
  <c r="M152" i="1"/>
  <c r="N152" i="1" s="1"/>
  <c r="M153" i="1"/>
  <c r="N153" i="1" s="1"/>
  <c r="M154" i="1"/>
  <c r="N154" i="1" s="1"/>
  <c r="M155" i="1"/>
  <c r="N155" i="1" s="1"/>
  <c r="M156" i="1"/>
  <c r="N156" i="1" s="1"/>
  <c r="M157" i="1"/>
  <c r="N157" i="1" s="1"/>
  <c r="M158" i="1"/>
  <c r="N158" i="1" s="1"/>
  <c r="P158" i="1" s="1"/>
  <c r="E148" i="3" s="1"/>
  <c r="M159" i="1"/>
  <c r="N159" i="1" s="1"/>
  <c r="M160" i="1"/>
  <c r="N160" i="1" s="1"/>
  <c r="M161" i="1"/>
  <c r="N161" i="1" s="1"/>
  <c r="M162" i="1"/>
  <c r="N162" i="1" s="1"/>
  <c r="M163" i="1"/>
  <c r="N163" i="1" s="1"/>
  <c r="P163" i="1" s="1"/>
  <c r="E149" i="3" s="1"/>
  <c r="M164" i="1"/>
  <c r="N164" i="1" s="1"/>
  <c r="M165" i="1"/>
  <c r="N165" i="1" s="1"/>
  <c r="M166" i="1"/>
  <c r="N166" i="1" s="1"/>
  <c r="M167" i="1"/>
  <c r="N167" i="1" s="1"/>
  <c r="M168" i="1"/>
  <c r="N168" i="1" s="1"/>
  <c r="M169" i="1"/>
  <c r="N169" i="1" s="1"/>
  <c r="M170" i="1"/>
  <c r="N170" i="1" s="1"/>
  <c r="M171" i="1"/>
  <c r="N171" i="1" s="1"/>
  <c r="M172" i="1"/>
  <c r="N172" i="1" s="1"/>
  <c r="M146" i="1"/>
  <c r="N146" i="1" s="1"/>
  <c r="G172" i="1"/>
  <c r="G147" i="1"/>
  <c r="P147" i="1" s="1"/>
  <c r="E153" i="3" s="1"/>
  <c r="G148" i="1"/>
  <c r="G149" i="1"/>
  <c r="G150" i="1"/>
  <c r="G151" i="1"/>
  <c r="P151" i="1" s="1"/>
  <c r="E154" i="3" s="1"/>
  <c r="G152" i="1"/>
  <c r="P152" i="1" s="1"/>
  <c r="E157" i="3" s="1"/>
  <c r="G153" i="1"/>
  <c r="G155" i="1"/>
  <c r="G157" i="1"/>
  <c r="G159" i="1"/>
  <c r="G160" i="1"/>
  <c r="G161" i="1"/>
  <c r="G162" i="1"/>
  <c r="G164" i="1"/>
  <c r="G165" i="1"/>
  <c r="G166" i="1"/>
  <c r="P167" i="1"/>
  <c r="E146" i="3" s="1"/>
  <c r="G168" i="1"/>
  <c r="G169" i="1"/>
  <c r="P169" i="1" s="1"/>
  <c r="E160" i="3" s="1"/>
  <c r="G170" i="1"/>
  <c r="G146" i="1"/>
  <c r="M63" i="2"/>
  <c r="N63" i="2" s="1"/>
  <c r="M64" i="2"/>
  <c r="N64" i="2" s="1"/>
  <c r="M65" i="2"/>
  <c r="N65" i="2" s="1"/>
  <c r="M66" i="2"/>
  <c r="N66" i="2" s="1"/>
  <c r="M67" i="2"/>
  <c r="N67" i="2" s="1"/>
  <c r="M68" i="2"/>
  <c r="N68" i="2" s="1"/>
  <c r="M69" i="2"/>
  <c r="N69" i="2" s="1"/>
  <c r="M70" i="2"/>
  <c r="N70" i="2" s="1"/>
  <c r="M71" i="2"/>
  <c r="N71" i="2" s="1"/>
  <c r="M72" i="2"/>
  <c r="N72" i="2" s="1"/>
  <c r="M73" i="2"/>
  <c r="N73" i="2" s="1"/>
  <c r="M74" i="2"/>
  <c r="N74" i="2" s="1"/>
  <c r="G63" i="2"/>
  <c r="P63" i="2" s="1"/>
  <c r="F133" i="3" s="1"/>
  <c r="G64" i="2"/>
  <c r="G65" i="2"/>
  <c r="G66" i="2"/>
  <c r="G67" i="2"/>
  <c r="P67" i="2" s="1"/>
  <c r="F137" i="3" s="1"/>
  <c r="G68" i="2"/>
  <c r="G69" i="2"/>
  <c r="G70" i="2"/>
  <c r="G71" i="2"/>
  <c r="P71" i="2" s="1"/>
  <c r="F135" i="3" s="1"/>
  <c r="G72" i="2"/>
  <c r="G73" i="2"/>
  <c r="G74" i="2"/>
  <c r="M130" i="1"/>
  <c r="N130" i="1" s="1"/>
  <c r="M131" i="1"/>
  <c r="N131" i="1" s="1"/>
  <c r="M132" i="1"/>
  <c r="N132" i="1" s="1"/>
  <c r="M133" i="1"/>
  <c r="N133" i="1" s="1"/>
  <c r="M134" i="1"/>
  <c r="N134" i="1" s="1"/>
  <c r="M135" i="1"/>
  <c r="N135" i="1" s="1"/>
  <c r="M136" i="1"/>
  <c r="N136" i="1" s="1"/>
  <c r="M137" i="1"/>
  <c r="N137" i="1" s="1"/>
  <c r="M138" i="1"/>
  <c r="N138" i="1" s="1"/>
  <c r="M139" i="1"/>
  <c r="N139" i="1" s="1"/>
  <c r="M140" i="1"/>
  <c r="N140" i="1" s="1"/>
  <c r="M141" i="1"/>
  <c r="N141" i="1" s="1"/>
  <c r="G130" i="1"/>
  <c r="P130" i="1" s="1"/>
  <c r="E133" i="3" s="1"/>
  <c r="G131" i="1"/>
  <c r="G132" i="1"/>
  <c r="G133" i="1"/>
  <c r="G134" i="1"/>
  <c r="G135" i="1"/>
  <c r="G136" i="1"/>
  <c r="G137" i="1"/>
  <c r="G138" i="1"/>
  <c r="G139" i="1"/>
  <c r="G140" i="1"/>
  <c r="G141" i="1"/>
  <c r="G302" i="3" l="1"/>
  <c r="G294" i="3"/>
  <c r="G303" i="3"/>
  <c r="G299" i="3"/>
  <c r="G271" i="3"/>
  <c r="G270" i="3"/>
  <c r="G261" i="3"/>
  <c r="E312" i="3"/>
  <c r="P147" i="2"/>
  <c r="F213" i="3" s="1"/>
  <c r="P143" i="2"/>
  <c r="F206" i="3" s="1"/>
  <c r="P139" i="2"/>
  <c r="F210" i="3" s="1"/>
  <c r="P165" i="1"/>
  <c r="E168" i="3" s="1"/>
  <c r="P161" i="1"/>
  <c r="E150" i="3" s="1"/>
  <c r="P154" i="1"/>
  <c r="E147" i="3" s="1"/>
  <c r="P150" i="1"/>
  <c r="E162" i="3" s="1"/>
  <c r="P148" i="1"/>
  <c r="E167" i="3" s="1"/>
  <c r="P141" i="1"/>
  <c r="E138" i="3" s="1"/>
  <c r="P139" i="1"/>
  <c r="E139" i="3" s="1"/>
  <c r="P135" i="1"/>
  <c r="E136" i="3" s="1"/>
  <c r="P131" i="1"/>
  <c r="E140" i="3" s="1"/>
  <c r="P68" i="2"/>
  <c r="F136" i="3" s="1"/>
  <c r="F275" i="3"/>
  <c r="F313" i="3"/>
  <c r="F277" i="3"/>
  <c r="G277" i="3" s="1"/>
  <c r="F312" i="3"/>
  <c r="E275" i="3"/>
  <c r="E313" i="3"/>
  <c r="G262" i="3"/>
  <c r="G263" i="3"/>
  <c r="G286" i="3"/>
  <c r="G266" i="3"/>
  <c r="G265" i="3"/>
  <c r="G305" i="3"/>
  <c r="G292" i="3"/>
  <c r="G274" i="3"/>
  <c r="G298" i="3"/>
  <c r="G272" i="3"/>
  <c r="G267" i="3"/>
  <c r="G293" i="3"/>
  <c r="G284" i="3"/>
  <c r="G285" i="3"/>
  <c r="P104" i="2"/>
  <c r="F171" i="3" s="1"/>
  <c r="P100" i="2"/>
  <c r="F146" i="3" s="1"/>
  <c r="G146" i="3" s="1"/>
  <c r="P96" i="2"/>
  <c r="F149" i="3" s="1"/>
  <c r="P92" i="2"/>
  <c r="F158" i="3" s="1"/>
  <c r="P159" i="2"/>
  <c r="F223" i="3" s="1"/>
  <c r="G291" i="3"/>
  <c r="G300" i="3"/>
  <c r="G295" i="3"/>
  <c r="G304" i="3"/>
  <c r="G296" i="3"/>
  <c r="P168" i="2"/>
  <c r="F232" i="3" s="1"/>
  <c r="G297" i="3"/>
  <c r="O214" i="1"/>
  <c r="E213" i="3" s="1"/>
  <c r="P222" i="1"/>
  <c r="E225" i="3" s="1"/>
  <c r="P223" i="1"/>
  <c r="E221" i="3" s="1"/>
  <c r="P73" i="2"/>
  <c r="F130" i="3" s="1"/>
  <c r="P158" i="2"/>
  <c r="F224" i="3" s="1"/>
  <c r="P226" i="1"/>
  <c r="E223" i="3" s="1"/>
  <c r="P65" i="2"/>
  <c r="F134" i="3" s="1"/>
  <c r="P103" i="2"/>
  <c r="F169" i="3" s="1"/>
  <c r="P99" i="2"/>
  <c r="F161" i="3" s="1"/>
  <c r="P95" i="2"/>
  <c r="F164" i="3" s="1"/>
  <c r="P186" i="1"/>
  <c r="E182" i="3" s="1"/>
  <c r="P178" i="1"/>
  <c r="E180" i="3" s="1"/>
  <c r="P245" i="1"/>
  <c r="E248" i="3" s="1"/>
  <c r="P102" i="2"/>
  <c r="F160" i="3" s="1"/>
  <c r="G160" i="3" s="1"/>
  <c r="P94" i="2"/>
  <c r="F150" i="3" s="1"/>
  <c r="G150" i="3" s="1"/>
  <c r="P86" i="2"/>
  <c r="F163" i="3" s="1"/>
  <c r="P164" i="2"/>
  <c r="F236" i="3" s="1"/>
  <c r="P167" i="2"/>
  <c r="F234" i="3" s="1"/>
  <c r="P175" i="2"/>
  <c r="F244" i="3" s="1"/>
  <c r="P184" i="2"/>
  <c r="F241" i="3" s="1"/>
  <c r="P181" i="2"/>
  <c r="F249" i="3" s="1"/>
  <c r="P177" i="2"/>
  <c r="F243" i="3" s="1"/>
  <c r="P69" i="2"/>
  <c r="F131" i="3" s="1"/>
  <c r="P79" i="2"/>
  <c r="F155" i="3" s="1"/>
  <c r="P98" i="2"/>
  <c r="F168" i="3" s="1"/>
  <c r="P113" i="2"/>
  <c r="F184" i="3" s="1"/>
  <c r="P119" i="2"/>
  <c r="F182" i="3" s="1"/>
  <c r="P115" i="2"/>
  <c r="F183" i="3" s="1"/>
  <c r="P111" i="2"/>
  <c r="F180" i="3" s="1"/>
  <c r="P124" i="2"/>
  <c r="F190" i="3" s="1"/>
  <c r="P155" i="2"/>
  <c r="F225" i="3" s="1"/>
  <c r="P156" i="2"/>
  <c r="F221" i="3" s="1"/>
  <c r="P146" i="1"/>
  <c r="E155" i="3" s="1"/>
  <c r="P72" i="2"/>
  <c r="F139" i="3" s="1"/>
  <c r="P64" i="2"/>
  <c r="F140" i="3" s="1"/>
  <c r="G140" i="3" s="1"/>
  <c r="P101" i="2"/>
  <c r="F156" i="3" s="1"/>
  <c r="P93" i="2"/>
  <c r="F165" i="3" s="1"/>
  <c r="P105" i="2"/>
  <c r="F166" i="3" s="1"/>
  <c r="P97" i="2"/>
  <c r="F159" i="3" s="1"/>
  <c r="P149" i="2"/>
  <c r="F214" i="3" s="1"/>
  <c r="P141" i="2"/>
  <c r="F209" i="3" s="1"/>
  <c r="P145" i="2"/>
  <c r="F208" i="3" s="1"/>
  <c r="P89" i="2"/>
  <c r="F145" i="3" s="1"/>
  <c r="P85" i="2"/>
  <c r="F157" i="3" s="1"/>
  <c r="G157" i="3" s="1"/>
  <c r="P81" i="2"/>
  <c r="F167" i="3" s="1"/>
  <c r="P117" i="2"/>
  <c r="F176" i="3" s="1"/>
  <c r="P148" i="2"/>
  <c r="F205" i="3" s="1"/>
  <c r="P140" i="2"/>
  <c r="F207" i="3" s="1"/>
  <c r="P144" i="2"/>
  <c r="F211" i="3" s="1"/>
  <c r="P88" i="2"/>
  <c r="F170" i="3" s="1"/>
  <c r="P84" i="2"/>
  <c r="F154" i="3" s="1"/>
  <c r="G154" i="3" s="1"/>
  <c r="P80" i="2"/>
  <c r="F153" i="3" s="1"/>
  <c r="G153" i="3" s="1"/>
  <c r="P110" i="2"/>
  <c r="F181" i="3" s="1"/>
  <c r="P116" i="2"/>
  <c r="F178" i="3" s="1"/>
  <c r="P112" i="2"/>
  <c r="F185" i="3" s="1"/>
  <c r="P118" i="2"/>
  <c r="F177" i="3" s="1"/>
  <c r="P114" i="2"/>
  <c r="F179" i="3" s="1"/>
  <c r="P132" i="2"/>
  <c r="F197" i="3" s="1"/>
  <c r="P134" i="2"/>
  <c r="F200" i="3" s="1"/>
  <c r="P180" i="2"/>
  <c r="F246" i="3" s="1"/>
  <c r="P176" i="2"/>
  <c r="F245" i="3" s="1"/>
  <c r="P91" i="2"/>
  <c r="F148" i="3" s="1"/>
  <c r="G148" i="3" s="1"/>
  <c r="P87" i="2"/>
  <c r="F147" i="3" s="1"/>
  <c r="P83" i="2"/>
  <c r="F162" i="3" s="1"/>
  <c r="P90" i="2"/>
  <c r="F152" i="3" s="1"/>
  <c r="P82" i="2"/>
  <c r="F151" i="3" s="1"/>
  <c r="P129" i="2"/>
  <c r="F199" i="3" s="1"/>
  <c r="P131" i="2"/>
  <c r="F196" i="3" s="1"/>
  <c r="P186" i="2"/>
  <c r="F250" i="3" s="1"/>
  <c r="P182" i="2"/>
  <c r="F242" i="3" s="1"/>
  <c r="P179" i="2"/>
  <c r="F247" i="3" s="1"/>
  <c r="P157" i="1"/>
  <c r="E152" i="3" s="1"/>
  <c r="P153" i="1"/>
  <c r="E163" i="3" s="1"/>
  <c r="P149" i="1"/>
  <c r="E151" i="3" s="1"/>
  <c r="P224" i="1"/>
  <c r="E222" i="3" s="1"/>
  <c r="P233" i="1"/>
  <c r="E233" i="3" s="1"/>
  <c r="P133" i="1"/>
  <c r="E129" i="3" s="1"/>
  <c r="P168" i="1"/>
  <c r="E156" i="3" s="1"/>
  <c r="P164" i="1"/>
  <c r="E159" i="3" s="1"/>
  <c r="P160" i="1"/>
  <c r="E165" i="3" s="1"/>
  <c r="P166" i="1"/>
  <c r="E161" i="3" s="1"/>
  <c r="P162" i="1"/>
  <c r="E164" i="3" s="1"/>
  <c r="P191" i="1"/>
  <c r="E190" i="3" s="1"/>
  <c r="P253" i="1"/>
  <c r="E250" i="3" s="1"/>
  <c r="P249" i="1"/>
  <c r="E242" i="3" s="1"/>
  <c r="P246" i="1"/>
  <c r="E247" i="3" s="1"/>
  <c r="P74" i="2"/>
  <c r="F138" i="3" s="1"/>
  <c r="G138" i="3" s="1"/>
  <c r="P170" i="2"/>
  <c r="F231" i="3" s="1"/>
  <c r="P187" i="2"/>
  <c r="F253" i="3" s="1"/>
  <c r="P169" i="2"/>
  <c r="F235" i="3" s="1"/>
  <c r="P165" i="2"/>
  <c r="F230" i="3" s="1"/>
  <c r="P70" i="2"/>
  <c r="F132" i="3" s="1"/>
  <c r="P66" i="2"/>
  <c r="F129" i="3" s="1"/>
  <c r="P166" i="2"/>
  <c r="F233" i="3" s="1"/>
  <c r="G149" i="3"/>
  <c r="P133" i="2"/>
  <c r="F198" i="3" s="1"/>
  <c r="P130" i="2"/>
  <c r="F195" i="3" s="1"/>
  <c r="P185" i="2"/>
  <c r="F251" i="3" s="1"/>
  <c r="P178" i="2"/>
  <c r="F248" i="3" s="1"/>
  <c r="G133" i="3"/>
  <c r="P157" i="2"/>
  <c r="F222" i="3" s="1"/>
  <c r="P237" i="1"/>
  <c r="E231" i="3" s="1"/>
  <c r="P242" i="1"/>
  <c r="E244" i="3" s="1"/>
  <c r="P251" i="1"/>
  <c r="E241" i="3" s="1"/>
  <c r="P196" i="1"/>
  <c r="E199" i="3" s="1"/>
  <c r="P132" i="1"/>
  <c r="E134" i="3" s="1"/>
  <c r="P225" i="1"/>
  <c r="E224" i="3" s="1"/>
  <c r="P231" i="1"/>
  <c r="E236" i="3" s="1"/>
  <c r="P234" i="1"/>
  <c r="E234" i="3" s="1"/>
  <c r="P254" i="1"/>
  <c r="E253" i="3" s="1"/>
  <c r="P250" i="1"/>
  <c r="E252" i="3" s="1"/>
  <c r="P247" i="1"/>
  <c r="E246" i="3" s="1"/>
  <c r="P243" i="1"/>
  <c r="E245" i="3" s="1"/>
  <c r="P252" i="1"/>
  <c r="E251" i="3" s="1"/>
  <c r="P236" i="1"/>
  <c r="E235" i="3" s="1"/>
  <c r="P232" i="1"/>
  <c r="E230" i="3" s="1"/>
  <c r="P235" i="1"/>
  <c r="E232" i="3" s="1"/>
  <c r="P248" i="1"/>
  <c r="E249" i="3" s="1"/>
  <c r="P244" i="1"/>
  <c r="E243" i="3" s="1"/>
  <c r="O210" i="1"/>
  <c r="E206" i="3" s="1"/>
  <c r="G206" i="3" s="1"/>
  <c r="P138" i="1"/>
  <c r="E135" i="3" s="1"/>
  <c r="G135" i="3" s="1"/>
  <c r="P134" i="1"/>
  <c r="E137" i="3" s="1"/>
  <c r="G137" i="3" s="1"/>
  <c r="P155" i="1"/>
  <c r="E170" i="3" s="1"/>
  <c r="P159" i="1"/>
  <c r="E158" i="3" s="1"/>
  <c r="O211" i="1"/>
  <c r="E211" i="3" s="1"/>
  <c r="P137" i="1"/>
  <c r="E132" i="3" s="1"/>
  <c r="P185" i="1"/>
  <c r="E177" i="3" s="1"/>
  <c r="P181" i="1"/>
  <c r="E179" i="3" s="1"/>
  <c r="P177" i="1"/>
  <c r="E181" i="3" s="1"/>
  <c r="P183" i="1"/>
  <c r="E178" i="3" s="1"/>
  <c r="P179" i="1"/>
  <c r="E185" i="3" s="1"/>
  <c r="P201" i="1"/>
  <c r="E200" i="3" s="1"/>
  <c r="P199" i="1"/>
  <c r="E197" i="3" s="1"/>
  <c r="P170" i="1"/>
  <c r="E169" i="3" s="1"/>
  <c r="P171" i="1"/>
  <c r="E171" i="3" s="1"/>
  <c r="P156" i="1"/>
  <c r="E145" i="3" s="1"/>
  <c r="O207" i="1"/>
  <c r="E207" i="3" s="1"/>
  <c r="P136" i="1"/>
  <c r="E131" i="3" s="1"/>
  <c r="P140" i="1"/>
  <c r="E130" i="3" s="1"/>
  <c r="P180" i="1"/>
  <c r="E184" i="3" s="1"/>
  <c r="P182" i="1"/>
  <c r="E183" i="3" s="1"/>
  <c r="P200" i="1"/>
  <c r="E198" i="3" s="1"/>
  <c r="P198" i="1"/>
  <c r="E196" i="3" s="1"/>
  <c r="O217" i="1"/>
  <c r="E212" i="3" s="1"/>
  <c r="G212" i="3" s="1"/>
  <c r="O213" i="1"/>
  <c r="E216" i="3" s="1"/>
  <c r="G216" i="3" s="1"/>
  <c r="O209" i="1"/>
  <c r="E215" i="3" s="1"/>
  <c r="G215" i="3" s="1"/>
  <c r="P183" i="2"/>
  <c r="F252" i="3" s="1"/>
  <c r="P172" i="1"/>
  <c r="E166" i="3" s="1"/>
  <c r="P184" i="1"/>
  <c r="E176" i="3" s="1"/>
  <c r="O216" i="1"/>
  <c r="E214" i="3" s="1"/>
  <c r="O212" i="1"/>
  <c r="E208" i="3" s="1"/>
  <c r="O208" i="1"/>
  <c r="E209" i="3" s="1"/>
  <c r="P197" i="1"/>
  <c r="E195" i="3" s="1"/>
  <c r="O215" i="1"/>
  <c r="E205" i="3" s="1"/>
  <c r="O206" i="1"/>
  <c r="E210" i="3" s="1"/>
  <c r="G210" i="3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44" i="1"/>
  <c r="M44" i="1" s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44" i="1"/>
  <c r="L37" i="1"/>
  <c r="M37" i="1" s="1"/>
  <c r="L38" i="1"/>
  <c r="M38" i="1" s="1"/>
  <c r="L39" i="1"/>
  <c r="M39" i="1" s="1"/>
  <c r="L36" i="1"/>
  <c r="M36" i="1" s="1"/>
  <c r="F37" i="1"/>
  <c r="F38" i="1"/>
  <c r="F39" i="1"/>
  <c r="F36" i="1"/>
  <c r="G275" i="3" l="1"/>
  <c r="I312" i="3"/>
  <c r="G213" i="3"/>
  <c r="G182" i="3"/>
  <c r="G147" i="3"/>
  <c r="G167" i="3"/>
  <c r="G168" i="3"/>
  <c r="G161" i="3"/>
  <c r="G164" i="3"/>
  <c r="G139" i="3"/>
  <c r="G162" i="3"/>
  <c r="G136" i="3"/>
  <c r="I313" i="3"/>
  <c r="G180" i="3"/>
  <c r="G158" i="3"/>
  <c r="G230" i="3"/>
  <c r="G169" i="3"/>
  <c r="G221" i="3"/>
  <c r="G171" i="3"/>
  <c r="G223" i="3"/>
  <c r="G232" i="3"/>
  <c r="O38" i="1"/>
  <c r="G184" i="3"/>
  <c r="G224" i="3"/>
  <c r="G130" i="3"/>
  <c r="G225" i="3"/>
  <c r="G248" i="3"/>
  <c r="G242" i="3"/>
  <c r="G247" i="3"/>
  <c r="G197" i="3"/>
  <c r="G244" i="3"/>
  <c r="G134" i="3"/>
  <c r="G131" i="3"/>
  <c r="G129" i="3"/>
  <c r="O56" i="1"/>
  <c r="E45" i="3" s="1"/>
  <c r="G156" i="3"/>
  <c r="G155" i="3"/>
  <c r="G205" i="3"/>
  <c r="G214" i="3"/>
  <c r="G145" i="3"/>
  <c r="G200" i="3"/>
  <c r="G233" i="3"/>
  <c r="G163" i="3"/>
  <c r="G152" i="3"/>
  <c r="G231" i="3"/>
  <c r="G250" i="3"/>
  <c r="G176" i="3"/>
  <c r="G170" i="3"/>
  <c r="G243" i="3"/>
  <c r="G245" i="3"/>
  <c r="G234" i="3"/>
  <c r="G190" i="3"/>
  <c r="G208" i="3"/>
  <c r="G166" i="3"/>
  <c r="G183" i="3"/>
  <c r="G178" i="3"/>
  <c r="G249" i="3"/>
  <c r="G236" i="3"/>
  <c r="G241" i="3"/>
  <c r="G165" i="3"/>
  <c r="G251" i="3"/>
  <c r="G199" i="3"/>
  <c r="G151" i="3"/>
  <c r="G159" i="3"/>
  <c r="G207" i="3"/>
  <c r="G181" i="3"/>
  <c r="G211" i="3"/>
  <c r="G195" i="3"/>
  <c r="G196" i="3"/>
  <c r="G179" i="3"/>
  <c r="G246" i="3"/>
  <c r="G209" i="3"/>
  <c r="G198" i="3"/>
  <c r="G185" i="3"/>
  <c r="G177" i="3"/>
  <c r="G222" i="3"/>
  <c r="G253" i="3"/>
  <c r="G235" i="3"/>
  <c r="G132" i="3"/>
  <c r="G252" i="3"/>
  <c r="O64" i="1"/>
  <c r="E53" i="3" s="1"/>
  <c r="O60" i="1"/>
  <c r="E62" i="3" s="1"/>
  <c r="O48" i="1"/>
  <c r="E61" i="3" s="1"/>
  <c r="O37" i="1"/>
  <c r="O44" i="1"/>
  <c r="E56" i="3" s="1"/>
  <c r="O61" i="1"/>
  <c r="E47" i="3" s="1"/>
  <c r="O57" i="1"/>
  <c r="E44" i="3" s="1"/>
  <c r="O53" i="1"/>
  <c r="E63" i="3" s="1"/>
  <c r="O49" i="1"/>
  <c r="E57" i="3" s="1"/>
  <c r="O45" i="1"/>
  <c r="E58" i="3" s="1"/>
  <c r="O52" i="1"/>
  <c r="E50" i="3" s="1"/>
  <c r="O62" i="1"/>
  <c r="E43" i="3" s="1"/>
  <c r="O58" i="1"/>
  <c r="E46" i="3" s="1"/>
  <c r="O54" i="1"/>
  <c r="E55" i="3" s="1"/>
  <c r="O50" i="1"/>
  <c r="E52" i="3" s="1"/>
  <c r="O46" i="1"/>
  <c r="E64" i="3" s="1"/>
  <c r="O63" i="1"/>
  <c r="E51" i="3" s="1"/>
  <c r="O59" i="1"/>
  <c r="E49" i="3" s="1"/>
  <c r="O55" i="1"/>
  <c r="E54" i="3" s="1"/>
  <c r="O51" i="1"/>
  <c r="E48" i="3" s="1"/>
  <c r="O47" i="1"/>
  <c r="E60" i="3" s="1"/>
  <c r="O39" i="1"/>
  <c r="O36" i="1"/>
  <c r="L27" i="1"/>
  <c r="M27" i="1" s="1"/>
  <c r="L28" i="1"/>
  <c r="M28" i="1" s="1"/>
  <c r="L29" i="1"/>
  <c r="M29" i="1" s="1"/>
  <c r="L30" i="1"/>
  <c r="M30" i="1" s="1"/>
  <c r="L31" i="1"/>
  <c r="M31" i="1" s="1"/>
  <c r="L26" i="1"/>
  <c r="M26" i="1" s="1"/>
  <c r="F27" i="1"/>
  <c r="F28" i="1"/>
  <c r="F29" i="1"/>
  <c r="F30" i="1"/>
  <c r="F31" i="1"/>
  <c r="F26" i="1"/>
  <c r="L21" i="1"/>
  <c r="M21" i="1" s="1"/>
  <c r="L17" i="1"/>
  <c r="M17" i="1" s="1"/>
  <c r="L18" i="1"/>
  <c r="M18" i="1" s="1"/>
  <c r="L19" i="1"/>
  <c r="M19" i="1" s="1"/>
  <c r="L20" i="1"/>
  <c r="M20" i="1" s="1"/>
  <c r="L16" i="1"/>
  <c r="M16" i="1" s="1"/>
  <c r="F17" i="1"/>
  <c r="F18" i="1"/>
  <c r="F19" i="1"/>
  <c r="F20" i="1"/>
  <c r="F21" i="1"/>
  <c r="F16" i="1"/>
  <c r="L9" i="1"/>
  <c r="M9" i="1" s="1"/>
  <c r="L10" i="1"/>
  <c r="M10" i="1" s="1"/>
  <c r="L11" i="1"/>
  <c r="M11" i="1" s="1"/>
  <c r="F9" i="1"/>
  <c r="F10" i="1"/>
  <c r="F11" i="1"/>
  <c r="L8" i="1"/>
  <c r="M8" i="1" s="1"/>
  <c r="F8" i="1"/>
  <c r="O20" i="1" l="1"/>
  <c r="E17" i="3" s="1"/>
  <c r="O26" i="1"/>
  <c r="O28" i="1"/>
  <c r="O31" i="1"/>
  <c r="O27" i="1"/>
  <c r="O19" i="1"/>
  <c r="E15" i="3" s="1"/>
  <c r="O21" i="1"/>
  <c r="E16" i="3" s="1"/>
  <c r="O10" i="1"/>
  <c r="E8" i="3" s="1"/>
  <c r="O17" i="1"/>
  <c r="E20" i="3" s="1"/>
  <c r="O18" i="1"/>
  <c r="E19" i="3" s="1"/>
  <c r="O30" i="1"/>
  <c r="O9" i="1"/>
  <c r="E9" i="3" s="1"/>
  <c r="O29" i="1"/>
  <c r="O11" i="1"/>
  <c r="E10" i="3" s="1"/>
  <c r="O16" i="1"/>
  <c r="E18" i="3" s="1"/>
  <c r="O8" i="1"/>
  <c r="E11" i="3" s="1"/>
</calcChain>
</file>

<file path=xl/sharedStrings.xml><?xml version="1.0" encoding="utf-8"?>
<sst xmlns="http://schemas.openxmlformats.org/spreadsheetml/2006/main" count="2083" uniqueCount="289">
  <si>
    <t>Liepājas čempionāts 2018</t>
  </si>
  <si>
    <t>Liepājā, 2019.gada 23.-24.martā</t>
  </si>
  <si>
    <t>Iesācēji 2012.gads</t>
  </si>
  <si>
    <t>No</t>
  </si>
  <si>
    <t>Vārds, Uzvārds</t>
  </si>
  <si>
    <t>dz.g.</t>
  </si>
  <si>
    <t>Klubs</t>
  </si>
  <si>
    <t>D1-2</t>
  </si>
  <si>
    <t>D</t>
  </si>
  <si>
    <t>E1-2</t>
  </si>
  <si>
    <t>E-3</t>
  </si>
  <si>
    <t>E-4</t>
  </si>
  <si>
    <t>E-5</t>
  </si>
  <si>
    <t>E-6</t>
  </si>
  <si>
    <t>EV</t>
  </si>
  <si>
    <t>E</t>
  </si>
  <si>
    <t>kļ</t>
  </si>
  <si>
    <t>summa</t>
  </si>
  <si>
    <t>Iesācēji 2013.gads</t>
  </si>
  <si>
    <t>Kira Pelše</t>
  </si>
  <si>
    <t>Adriana Šeibe</t>
  </si>
  <si>
    <t xml:space="preserve">Aleksandra Radzina </t>
  </si>
  <si>
    <t>Varvara Galajeva</t>
  </si>
  <si>
    <t>LMVK</t>
  </si>
  <si>
    <t>LKSS</t>
  </si>
  <si>
    <t>Viktorija Antonova</t>
  </si>
  <si>
    <t>Sofija Fjodorova</t>
  </si>
  <si>
    <t>Nelli  Stavska</t>
  </si>
  <si>
    <t xml:space="preserve">LKSS </t>
  </si>
  <si>
    <t>Natālija  Jakovina</t>
  </si>
  <si>
    <t>RVS</t>
  </si>
  <si>
    <t>Milica Muceniece</t>
  </si>
  <si>
    <t>Taisija Molotoka</t>
  </si>
  <si>
    <t>Iesācēji 2011-2010.gads</t>
  </si>
  <si>
    <t>Viktorija Poļakova</t>
  </si>
  <si>
    <t>Arina Jankovska</t>
  </si>
  <si>
    <t>Diana Ovčinnikova</t>
  </si>
  <si>
    <t>Natalija Melihova</t>
  </si>
  <si>
    <t>Lučana Jasa</t>
  </si>
  <si>
    <t>Nikola Puža</t>
  </si>
  <si>
    <t>Summa</t>
  </si>
  <si>
    <t>1.sp.kl.jaun.grupa</t>
  </si>
  <si>
    <t xml:space="preserve">Aleksandra Gornak </t>
  </si>
  <si>
    <t xml:space="preserve">Varvara Biļibina </t>
  </si>
  <si>
    <t>Sofija   Bobrovskaja</t>
  </si>
  <si>
    <t>Vivjena Svāriņa</t>
  </si>
  <si>
    <t xml:space="preserve">1.sp.kl.vec.gr. </t>
  </si>
  <si>
    <t>Milana Vainovskaja</t>
  </si>
  <si>
    <t>Valerija Kotloveca</t>
  </si>
  <si>
    <t>Ksenija Lozovenko</t>
  </si>
  <si>
    <t>Jelgavas BJSS</t>
  </si>
  <si>
    <t>Anastasija Sļepņeva</t>
  </si>
  <si>
    <t>Aleksandra Gribane</t>
  </si>
  <si>
    <t xml:space="preserve">Milana Nagle </t>
  </si>
  <si>
    <t>Darja Igolnicina</t>
  </si>
  <si>
    <t>Nikola Smirnova</t>
  </si>
  <si>
    <t>Jelizaveta Ivaņugina</t>
  </si>
  <si>
    <t>Aleksandra Gavriševa</t>
  </si>
  <si>
    <t>Amēlija Bogdanova</t>
  </si>
  <si>
    <t>Leona Ļisicka</t>
  </si>
  <si>
    <t>Daniela  Auziņa</t>
  </si>
  <si>
    <t>Šarlote Štālberga</t>
  </si>
  <si>
    <t xml:space="preserve">Anastasija Annenkova </t>
  </si>
  <si>
    <t>Alise Gruznova</t>
  </si>
  <si>
    <t>Milāna Žižkuna</t>
  </si>
  <si>
    <t>Adele Antipina</t>
  </si>
  <si>
    <t>Anastasija Fiļanova</t>
  </si>
  <si>
    <t>Nikola Jakovļeva</t>
  </si>
  <si>
    <t xml:space="preserve">Darja Sabanska </t>
  </si>
  <si>
    <t xml:space="preserve">3.sp.kl.vec.gr. </t>
  </si>
  <si>
    <t>Evelīna Oleksa</t>
  </si>
  <si>
    <t>Amina Tagijeva</t>
  </si>
  <si>
    <t>Anastasija Ivanova</t>
  </si>
  <si>
    <t>Valērija Vjačina</t>
  </si>
  <si>
    <t>Jūrmalas SS</t>
  </si>
  <si>
    <t>Aleksandra Arupa</t>
  </si>
  <si>
    <t>Ksenija Ivanova</t>
  </si>
  <si>
    <t>Poļina Pavļuka</t>
  </si>
  <si>
    <t>Katrīna Lobikova</t>
  </si>
  <si>
    <t>Marta Šmite</t>
  </si>
  <si>
    <t>Tukuma SS</t>
  </si>
  <si>
    <t xml:space="preserve">Heidija Gramberga </t>
  </si>
  <si>
    <t>Margarita Kabiša</t>
  </si>
  <si>
    <t>Sofja Filippova</t>
  </si>
  <si>
    <t>Arina Trutjko</t>
  </si>
  <si>
    <t>DVS Harmonia</t>
  </si>
  <si>
    <t>Veronika Veļikanova</t>
  </si>
  <si>
    <t>Emili Morozova</t>
  </si>
  <si>
    <t>Alīna Andžela Mendeļsone</t>
  </si>
  <si>
    <t>Vanesa Putne</t>
  </si>
  <si>
    <t>Jekaterina Kuznecova</t>
  </si>
  <si>
    <t xml:space="preserve">Daniela Dimpēna </t>
  </si>
  <si>
    <t>Darja Kutļina</t>
  </si>
  <si>
    <t>Anastasija Skvorcova</t>
  </si>
  <si>
    <t>Sofija Repņikova</t>
  </si>
  <si>
    <t>Damiana Karpoviča</t>
  </si>
  <si>
    <t>Eva Belozuba</t>
  </si>
  <si>
    <t>b/p</t>
  </si>
  <si>
    <t>izvēle</t>
  </si>
  <si>
    <t xml:space="preserve">2.sp.kl.vec.gr. </t>
  </si>
  <si>
    <t>Sofija Minčeņa</t>
  </si>
  <si>
    <t>Arina Sotnikova</t>
  </si>
  <si>
    <t>Sofija Germane</t>
  </si>
  <si>
    <t>Jelizaveta Ozerska</t>
  </si>
  <si>
    <t>Jelizaveta Kapitańńikova</t>
  </si>
  <si>
    <t>Marija Gabriela Lauva</t>
  </si>
  <si>
    <t>Estere Ziedkalne</t>
  </si>
  <si>
    <t>Valērija Ivanova</t>
  </si>
  <si>
    <t xml:space="preserve">Bella Saakajana </t>
  </si>
  <si>
    <t>Dana Gaidai</t>
  </si>
  <si>
    <t>Katrīna Juškovska</t>
  </si>
  <si>
    <t>Renāte Erba</t>
  </si>
  <si>
    <t>Ksenija Vasiljeva</t>
  </si>
  <si>
    <t xml:space="preserve">Dārta Puķulauka </t>
  </si>
  <si>
    <t>Milāna Jansone</t>
  </si>
  <si>
    <t xml:space="preserve">Linda Ieviņa </t>
  </si>
  <si>
    <t>Anastasija Andžāne</t>
  </si>
  <si>
    <t xml:space="preserve">Nikola Skarbovska </t>
  </si>
  <si>
    <t>Eliza Anna Solovjeva</t>
  </si>
  <si>
    <t>Jana Rodionova</t>
  </si>
  <si>
    <t>Kristina Hristoforova</t>
  </si>
  <si>
    <t>Anna Kedjuliča</t>
  </si>
  <si>
    <t>Arina Kubecka</t>
  </si>
  <si>
    <t>Valerija Isajeva    </t>
  </si>
  <si>
    <t xml:space="preserve">Kira Šakale </t>
  </si>
  <si>
    <t>Marsela Čarikova</t>
  </si>
  <si>
    <t>Sabīna Vēvere</t>
  </si>
  <si>
    <t>D3-4</t>
  </si>
  <si>
    <t>4.sp.kl.jaun.grupa</t>
  </si>
  <si>
    <t>Ksenija Melidu</t>
  </si>
  <si>
    <t>Anastasija Škabireva</t>
  </si>
  <si>
    <t xml:space="preserve">Elizabete Adītāja </t>
  </si>
  <si>
    <t>Viktorija Petrova</t>
  </si>
  <si>
    <t>Sofija Vanzoviča</t>
  </si>
  <si>
    <t>Everita Ābola</t>
  </si>
  <si>
    <t>Milana Subotjalo</t>
  </si>
  <si>
    <t>Aļesja Kalmakova</t>
  </si>
  <si>
    <t>Alesja Eļbe</t>
  </si>
  <si>
    <t>Sofija Armaloviča</t>
  </si>
  <si>
    <t>Alisa Lebedeva</t>
  </si>
  <si>
    <t>Aļeksandra Proskurņa</t>
  </si>
  <si>
    <t>1.veids</t>
  </si>
  <si>
    <t>2.veids</t>
  </si>
  <si>
    <t>4.sp.kl.vec.grupa</t>
  </si>
  <si>
    <t>Elizabete Tararina</t>
  </si>
  <si>
    <t>Justīne Zorika</t>
  </si>
  <si>
    <t>Grēta Sprūde</t>
  </si>
  <si>
    <t>Ariāna Guņko</t>
  </si>
  <si>
    <t>Alīna Skurate</t>
  </si>
  <si>
    <t>Sofija Morozova</t>
  </si>
  <si>
    <t>Marija Saprikova</t>
  </si>
  <si>
    <t>Paula Nikola Liepa</t>
  </si>
  <si>
    <t>Alina Kozlovska</t>
  </si>
  <si>
    <t>Polina Žukauska</t>
  </si>
  <si>
    <t>Annika Dūmiņa</t>
  </si>
  <si>
    <t>Agata Skorohoda</t>
  </si>
  <si>
    <t>Reičela Rozentāle</t>
  </si>
  <si>
    <t>Agata Šuste</t>
  </si>
  <si>
    <t>Liora Rudakova</t>
  </si>
  <si>
    <t>Sofija Jefimova</t>
  </si>
  <si>
    <t>Anastasija Kuznecova</t>
  </si>
  <si>
    <t>Milana Kolobanova</t>
  </si>
  <si>
    <t xml:space="preserve">Jekaterina Tararina </t>
  </si>
  <si>
    <t>Estre Bicāne</t>
  </si>
  <si>
    <t>Dominika Sprice</t>
  </si>
  <si>
    <t>Margarita Zvirgzda</t>
  </si>
  <si>
    <t>Stefānija Stafecka</t>
  </si>
  <si>
    <t>Evelīna Sisoļatina</t>
  </si>
  <si>
    <t>Emīlija Skrazlovska</t>
  </si>
  <si>
    <t>Anna Kačnova</t>
  </si>
  <si>
    <t>Alisa Smoļakova</t>
  </si>
  <si>
    <t>Pre-juniori</t>
  </si>
  <si>
    <t>Valērija Boltramoviča</t>
  </si>
  <si>
    <t>Elizabete Tetere</t>
  </si>
  <si>
    <t>Viktorija Tasbulatova</t>
  </si>
  <si>
    <t>Ksenija Gazina</t>
  </si>
  <si>
    <t>Jevgenija Golopjatova</t>
  </si>
  <si>
    <t>Rafaēla Račko</t>
  </si>
  <si>
    <t>Darja Andrejeva</t>
  </si>
  <si>
    <t>Sofja Meņšikova-Filimonova</t>
  </si>
  <si>
    <t>Milāna Filatova</t>
  </si>
  <si>
    <t>Viktorija Sita</t>
  </si>
  <si>
    <t>Seniori B</t>
  </si>
  <si>
    <t>Tamara Lana Petrosjana</t>
  </si>
  <si>
    <t>Seniori A</t>
  </si>
  <si>
    <t>Angelīna Šerstņova</t>
  </si>
  <si>
    <t>Darja Froļonoka</t>
  </si>
  <si>
    <t>Evelina Ivanova</t>
  </si>
  <si>
    <t>Jekaterina Sidorova</t>
  </si>
  <si>
    <t>Denīze Andrune</t>
  </si>
  <si>
    <t>Anastasija Alandarenko</t>
  </si>
  <si>
    <t>2.sp.kl.jaun.grupa</t>
  </si>
  <si>
    <t>Milana Glinska</t>
  </si>
  <si>
    <t>Darja Žuravļova</t>
  </si>
  <si>
    <t>Alisa Viktorova</t>
  </si>
  <si>
    <t>Karina Murzaikina</t>
  </si>
  <si>
    <t>Elena Šušunova</t>
  </si>
  <si>
    <t>Lada Smirnova</t>
  </si>
  <si>
    <t>Alise Kalniņa</t>
  </si>
  <si>
    <t>Varvara Gavrilova</t>
  </si>
  <si>
    <t>Alika Čekstere</t>
  </si>
  <si>
    <t>Arina Baranova</t>
  </si>
  <si>
    <t>Angelina Čeremisina</t>
  </si>
  <si>
    <t>Darina Pavloviča</t>
  </si>
  <si>
    <t>3.sp.kl.jaun.grupa</t>
  </si>
  <si>
    <t>Sofija Paegle</t>
  </si>
  <si>
    <t>Adriana Rone</t>
  </si>
  <si>
    <t>Daniela Kočuga</t>
  </si>
  <si>
    <t xml:space="preserve">Margarita Viļuma </t>
  </si>
  <si>
    <t>Milana Vasiļjeva</t>
  </si>
  <si>
    <t>5.sp.kl.jaun.grupa</t>
  </si>
  <si>
    <t>Polina Kamanjana</t>
  </si>
  <si>
    <t>Milena Šmeļova</t>
  </si>
  <si>
    <t>Poļina Valaine</t>
  </si>
  <si>
    <t>Marija Opekunova</t>
  </si>
  <si>
    <t>Darja Gončarova</t>
  </si>
  <si>
    <t>Diāna Marta Siliņa</t>
  </si>
  <si>
    <t>5.sp.kl.vec.grupa</t>
  </si>
  <si>
    <t>Alisa Harune</t>
  </si>
  <si>
    <t xml:space="preserve">Anora Alieva </t>
  </si>
  <si>
    <t>Jana Benta</t>
  </si>
  <si>
    <t>Sofija Poļakova</t>
  </si>
  <si>
    <t>Diana Jevsejeva</t>
  </si>
  <si>
    <t>Viktorija Tamkoviča</t>
  </si>
  <si>
    <t>MVK ALTA</t>
  </si>
  <si>
    <t>Taisija Ševkova</t>
  </si>
  <si>
    <t>Daniela Hodoseviča</t>
  </si>
  <si>
    <t>Jelizaveta Aļeņikova</t>
  </si>
  <si>
    <t>Amanda Rone</t>
  </si>
  <si>
    <t>Anna Vavilova</t>
  </si>
  <si>
    <t>Daniela Avada</t>
  </si>
  <si>
    <t>Margarita Millere</t>
  </si>
  <si>
    <t>Roza Bičane</t>
  </si>
  <si>
    <t>Seniori B gr</t>
  </si>
  <si>
    <t>Seniori A gr</t>
  </si>
  <si>
    <t>Juniori B gr</t>
  </si>
  <si>
    <t xml:space="preserve">Džodija Loze </t>
  </si>
  <si>
    <t>VOC</t>
  </si>
  <si>
    <t xml:space="preserve">Veronika Naumova </t>
  </si>
  <si>
    <t>Sofija Butko</t>
  </si>
  <si>
    <t>Varvara Proščenko</t>
  </si>
  <si>
    <t>Veronika Smiltnieka</t>
  </si>
  <si>
    <t>Veronika Haruta</t>
  </si>
  <si>
    <t>Sindija Linde</t>
  </si>
  <si>
    <t>Jūlija Krečetova</t>
  </si>
  <si>
    <t>Alika Bakuradze</t>
  </si>
  <si>
    <t>Annika Knostenberga</t>
  </si>
  <si>
    <t>Katerina Orlova</t>
  </si>
  <si>
    <t>Veronika Asatrjana</t>
  </si>
  <si>
    <t>Viktorija Oročko</t>
  </si>
  <si>
    <t>Aleksa Opekunova</t>
  </si>
  <si>
    <t>Veronika Vazne</t>
  </si>
  <si>
    <t>Valeriana Golovinska</t>
  </si>
  <si>
    <t>Sofija Staršaja</t>
  </si>
  <si>
    <t>Valērija Burikova</t>
  </si>
  <si>
    <t>Karina Plijeva</t>
  </si>
  <si>
    <t>Jekaterina Ivanova</t>
  </si>
  <si>
    <t>Jevgēnija Ozola</t>
  </si>
  <si>
    <t>Viktorija Uškāne</t>
  </si>
  <si>
    <t>Evelīna Vorobjova</t>
  </si>
  <si>
    <t>Juniori C gr</t>
  </si>
  <si>
    <t>Milana Kaduka</t>
  </si>
  <si>
    <t>Patrīcija Tīna Sokolova</t>
  </si>
  <si>
    <t>Amanda Orlova</t>
  </si>
  <si>
    <t>Juniori A gr</t>
  </si>
  <si>
    <t>Varvara Guitere</t>
  </si>
  <si>
    <t>Marta Vildere</t>
  </si>
  <si>
    <t>Valērija Kuzmenko</t>
  </si>
  <si>
    <t>Jekaterina Maksimova</t>
  </si>
  <si>
    <t>Nikola Vasiljeva</t>
  </si>
  <si>
    <t>Nikoļa Jekabsone</t>
  </si>
  <si>
    <t>Emīlija Languša</t>
  </si>
  <si>
    <t>Nikoļa Ivanauska</t>
  </si>
  <si>
    <t>Jelizaveta Belozuba</t>
  </si>
  <si>
    <t>Milāna Melānija Smirniha</t>
  </si>
  <si>
    <t>Polina Račkovska</t>
  </si>
  <si>
    <t>Amanda Sniedze</t>
  </si>
  <si>
    <t>Juliana Sakoviča</t>
  </si>
  <si>
    <t>Veronika Strogonova</t>
  </si>
  <si>
    <t>Sofja Žagare</t>
  </si>
  <si>
    <t>A/k 1.veids</t>
  </si>
  <si>
    <t xml:space="preserve">Iveta Istjagina </t>
  </si>
  <si>
    <t xml:space="preserve">Anastasija Andrejeva </t>
  </si>
  <si>
    <t>A/k 2.veids</t>
  </si>
  <si>
    <t>A/k 3.veids</t>
  </si>
  <si>
    <t>A/k 4.veids</t>
  </si>
  <si>
    <t>Ārpus konkursa</t>
  </si>
  <si>
    <t>3.veids</t>
  </si>
  <si>
    <t>4.veids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</si>
</sst>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164" fontId="5" fillId="0" borderId="0" xfId="0" applyNumberFormat="1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6"/>
  <sheetViews>
    <sheetView topLeftCell="A286" workbookViewId="0">
      <selection activeCell="M305" sqref="M305"/>
    </sheetView>
  </sheetViews>
  <sheetFormatPr defaultRowHeight="14.4" x14ac:dyDescent="0.3"/>
  <cols>
    <col min="2" max="2" width="25.6640625" customWidth="1"/>
    <col min="3" max="3" width="9.109375" customWidth="1"/>
    <col min="4" max="4" width="14.33203125" customWidth="1"/>
  </cols>
  <sheetData>
    <row r="1" spans="1:15" ht="17.399999999999999" x14ac:dyDescent="0.3">
      <c r="A1" s="23" t="s">
        <v>0</v>
      </c>
      <c r="B1" s="23"/>
      <c r="C1" s="23"/>
      <c r="D1" s="23"/>
      <c r="E1" s="23"/>
      <c r="F1" s="23"/>
    </row>
    <row r="2" spans="1:15" x14ac:dyDescent="0.3">
      <c r="A2" s="24"/>
      <c r="B2" s="24"/>
      <c r="C2" s="24"/>
      <c r="D2" s="24"/>
      <c r="E2" s="24"/>
      <c r="F2" s="24"/>
    </row>
    <row r="3" spans="1:15" ht="15.6" x14ac:dyDescent="0.3">
      <c r="A3" s="1" t="s">
        <v>1</v>
      </c>
    </row>
    <row r="6" spans="1:15" x14ac:dyDescent="0.3">
      <c r="A6" s="2" t="s">
        <v>18</v>
      </c>
    </row>
    <row r="7" spans="1:15" ht="16.2" thickBot="1" x14ac:dyDescent="0.35">
      <c r="A7" s="3" t="s">
        <v>3</v>
      </c>
      <c r="B7" s="4" t="s">
        <v>4</v>
      </c>
      <c r="C7" s="3" t="s">
        <v>5</v>
      </c>
      <c r="D7" s="5" t="s">
        <v>6</v>
      </c>
      <c r="E7" s="6" t="s">
        <v>7</v>
      </c>
      <c r="F7" s="6" t="s">
        <v>8</v>
      </c>
      <c r="G7" s="6" t="s">
        <v>9</v>
      </c>
      <c r="H7" s="7" t="s">
        <v>10</v>
      </c>
      <c r="I7" s="7" t="s">
        <v>11</v>
      </c>
      <c r="J7" s="7" t="s">
        <v>12</v>
      </c>
      <c r="K7" s="7" t="s">
        <v>13</v>
      </c>
      <c r="L7" s="6" t="s">
        <v>14</v>
      </c>
      <c r="M7" s="6" t="s">
        <v>15</v>
      </c>
      <c r="N7" s="6" t="s">
        <v>16</v>
      </c>
      <c r="O7" s="6" t="s">
        <v>17</v>
      </c>
    </row>
    <row r="8" spans="1:15" ht="15" thickTop="1" x14ac:dyDescent="0.3">
      <c r="A8" s="8">
        <v>1</v>
      </c>
      <c r="B8" s="8" t="s">
        <v>19</v>
      </c>
      <c r="C8" s="10">
        <v>2013</v>
      </c>
      <c r="D8" s="10" t="s">
        <v>23</v>
      </c>
      <c r="E8" s="11">
        <v>1</v>
      </c>
      <c r="F8" s="11">
        <f>E8</f>
        <v>1</v>
      </c>
      <c r="G8" s="11">
        <v>2</v>
      </c>
      <c r="H8" s="11">
        <v>3.9</v>
      </c>
      <c r="I8" s="11">
        <v>3.7</v>
      </c>
      <c r="J8" s="11">
        <v>3.6</v>
      </c>
      <c r="K8" s="11">
        <v>4.4000000000000004</v>
      </c>
      <c r="L8" s="11">
        <f>(SUM(H8:K8)-MAX(H8:K8)-MIN(H8:K8))/2</f>
        <v>3.8</v>
      </c>
      <c r="M8" s="11">
        <f>(10-SUM(G8,L8))</f>
        <v>4.2</v>
      </c>
      <c r="N8" s="11"/>
      <c r="O8" s="11">
        <f>(SUM(F8,M8))-N8</f>
        <v>5.2</v>
      </c>
    </row>
    <row r="9" spans="1:15" x14ac:dyDescent="0.3">
      <c r="A9" s="8">
        <v>2</v>
      </c>
      <c r="B9" s="8" t="s">
        <v>20</v>
      </c>
      <c r="C9" s="10">
        <v>2013</v>
      </c>
      <c r="D9" s="10" t="s">
        <v>24</v>
      </c>
      <c r="E9" s="11">
        <v>1.6</v>
      </c>
      <c r="F9" s="11">
        <f t="shared" ref="F9:F11" si="0">E9</f>
        <v>1.6</v>
      </c>
      <c r="G9" s="11">
        <v>2</v>
      </c>
      <c r="H9" s="11">
        <v>2.5</v>
      </c>
      <c r="I9" s="11">
        <v>1.3</v>
      </c>
      <c r="J9" s="11">
        <v>2.6</v>
      </c>
      <c r="K9" s="11">
        <v>3.3</v>
      </c>
      <c r="L9" s="11">
        <f t="shared" ref="L9:L11" si="1">(SUM(H9:K9)-MAX(H9:K9)-MIN(H9:K9))/2</f>
        <v>2.5499999999999998</v>
      </c>
      <c r="M9" s="11">
        <f t="shared" ref="M9:M11" si="2">(10-SUM(G9,L9))</f>
        <v>5.45</v>
      </c>
      <c r="N9" s="11"/>
      <c r="O9" s="11">
        <f t="shared" ref="O9:O11" si="3">(SUM(F9,M9))-N9</f>
        <v>7.0500000000000007</v>
      </c>
    </row>
    <row r="10" spans="1:15" x14ac:dyDescent="0.3">
      <c r="A10" s="8">
        <v>3</v>
      </c>
      <c r="B10" s="8" t="s">
        <v>21</v>
      </c>
      <c r="C10" s="10">
        <v>2013</v>
      </c>
      <c r="D10" s="10" t="s">
        <v>23</v>
      </c>
      <c r="E10" s="11">
        <v>2</v>
      </c>
      <c r="F10" s="11">
        <f t="shared" si="0"/>
        <v>2</v>
      </c>
      <c r="G10" s="11">
        <v>2</v>
      </c>
      <c r="H10" s="11">
        <v>2.8</v>
      </c>
      <c r="I10" s="11">
        <v>2.7</v>
      </c>
      <c r="J10" s="11">
        <v>2.4</v>
      </c>
      <c r="K10" s="11">
        <v>1.7</v>
      </c>
      <c r="L10" s="11">
        <f t="shared" si="1"/>
        <v>2.5499999999999998</v>
      </c>
      <c r="M10" s="11">
        <f t="shared" si="2"/>
        <v>5.45</v>
      </c>
      <c r="N10" s="11"/>
      <c r="O10" s="11">
        <f t="shared" si="3"/>
        <v>7.45</v>
      </c>
    </row>
    <row r="11" spans="1:15" x14ac:dyDescent="0.3">
      <c r="A11" s="8">
        <v>4</v>
      </c>
      <c r="B11" s="8" t="s">
        <v>22</v>
      </c>
      <c r="C11" s="10">
        <v>2013</v>
      </c>
      <c r="D11" s="10" t="s">
        <v>23</v>
      </c>
      <c r="E11" s="11">
        <v>1.3</v>
      </c>
      <c r="F11" s="11">
        <f t="shared" si="0"/>
        <v>1.3</v>
      </c>
      <c r="G11" s="11">
        <v>2</v>
      </c>
      <c r="H11" s="11">
        <v>2.6</v>
      </c>
      <c r="I11" s="11">
        <v>2.8</v>
      </c>
      <c r="J11" s="11">
        <v>3.5</v>
      </c>
      <c r="K11" s="11">
        <v>3.3</v>
      </c>
      <c r="L11" s="11">
        <f t="shared" si="1"/>
        <v>3.05</v>
      </c>
      <c r="M11" s="11">
        <f t="shared" si="2"/>
        <v>4.95</v>
      </c>
      <c r="N11" s="11"/>
      <c r="O11" s="11">
        <f t="shared" si="3"/>
        <v>6.25</v>
      </c>
    </row>
    <row r="14" spans="1:15" x14ac:dyDescent="0.3">
      <c r="A14" s="2" t="s">
        <v>2</v>
      </c>
    </row>
    <row r="15" spans="1:15" ht="16.2" thickBot="1" x14ac:dyDescent="0.35">
      <c r="A15" s="3" t="s">
        <v>3</v>
      </c>
      <c r="B15" s="4" t="s">
        <v>4</v>
      </c>
      <c r="C15" s="3" t="s">
        <v>5</v>
      </c>
      <c r="D15" s="5" t="s">
        <v>6</v>
      </c>
      <c r="E15" s="6" t="s">
        <v>7</v>
      </c>
      <c r="F15" s="6" t="s">
        <v>8</v>
      </c>
      <c r="G15" s="6" t="s">
        <v>9</v>
      </c>
      <c r="H15" s="7" t="s">
        <v>10</v>
      </c>
      <c r="I15" s="7" t="s">
        <v>11</v>
      </c>
      <c r="J15" s="7" t="s">
        <v>12</v>
      </c>
      <c r="K15" s="7" t="s">
        <v>13</v>
      </c>
      <c r="L15" s="6" t="s">
        <v>14</v>
      </c>
      <c r="M15" s="6" t="s">
        <v>15</v>
      </c>
      <c r="N15" s="6" t="s">
        <v>16</v>
      </c>
      <c r="O15" s="6" t="s">
        <v>17</v>
      </c>
    </row>
    <row r="16" spans="1:15" ht="15" thickTop="1" x14ac:dyDescent="0.3">
      <c r="A16" s="8">
        <v>1</v>
      </c>
      <c r="B16" s="8" t="s">
        <v>25</v>
      </c>
      <c r="C16" s="10">
        <v>2012</v>
      </c>
      <c r="D16" s="10" t="s">
        <v>28</v>
      </c>
      <c r="E16" s="11">
        <v>1.5</v>
      </c>
      <c r="F16" s="11">
        <f>E16</f>
        <v>1.5</v>
      </c>
      <c r="G16" s="11">
        <v>2</v>
      </c>
      <c r="H16" s="11">
        <v>2.8</v>
      </c>
      <c r="I16" s="11">
        <v>2.7</v>
      </c>
      <c r="J16" s="11">
        <v>3.3</v>
      </c>
      <c r="K16" s="11">
        <v>3.1</v>
      </c>
      <c r="L16" s="11">
        <f>(SUM(H16:K16)-MAX(H16:K16)-MIN(H16:K16))/2</f>
        <v>2.9500000000000006</v>
      </c>
      <c r="M16" s="11">
        <f>(10-SUM(G16,L16))</f>
        <v>5.0499999999999989</v>
      </c>
      <c r="N16" s="11"/>
      <c r="O16" s="11">
        <f>(SUM(F16,M16))-N16</f>
        <v>6.5499999999999989</v>
      </c>
    </row>
    <row r="17" spans="1:15" x14ac:dyDescent="0.3">
      <c r="A17" s="8">
        <v>2</v>
      </c>
      <c r="B17" s="8" t="s">
        <v>26</v>
      </c>
      <c r="C17" s="10">
        <v>2012</v>
      </c>
      <c r="D17" s="10" t="s">
        <v>28</v>
      </c>
      <c r="E17" s="11">
        <v>1.4</v>
      </c>
      <c r="F17" s="11">
        <f t="shared" ref="F17:F21" si="4">E17</f>
        <v>1.4</v>
      </c>
      <c r="G17" s="11">
        <v>2</v>
      </c>
      <c r="H17" s="11">
        <v>3.5</v>
      </c>
      <c r="I17" s="11">
        <v>3</v>
      </c>
      <c r="J17" s="11">
        <v>3</v>
      </c>
      <c r="K17" s="11">
        <v>3.2</v>
      </c>
      <c r="L17" s="11">
        <f t="shared" ref="L17:L21" si="5">(SUM(H17:K17)-MAX(H17:K17)-MIN(H17:K17))/2</f>
        <v>3.0999999999999996</v>
      </c>
      <c r="M17" s="11">
        <f t="shared" ref="M17:M21" si="6">(10-SUM(G17,L17))</f>
        <v>4.9000000000000004</v>
      </c>
      <c r="N17" s="11"/>
      <c r="O17" s="11">
        <f t="shared" ref="O17:O21" si="7">(SUM(F17,M17))-N17</f>
        <v>6.3000000000000007</v>
      </c>
    </row>
    <row r="18" spans="1:15" x14ac:dyDescent="0.3">
      <c r="A18" s="8">
        <v>3</v>
      </c>
      <c r="B18" s="8" t="s">
        <v>27</v>
      </c>
      <c r="C18" s="10">
        <v>2012</v>
      </c>
      <c r="D18" s="10" t="s">
        <v>28</v>
      </c>
      <c r="E18" s="11">
        <v>1.5</v>
      </c>
      <c r="F18" s="11">
        <f t="shared" si="4"/>
        <v>1.5</v>
      </c>
      <c r="G18" s="11">
        <v>2</v>
      </c>
      <c r="H18" s="11">
        <v>3</v>
      </c>
      <c r="I18" s="11">
        <v>2.9</v>
      </c>
      <c r="J18" s="11">
        <v>3.5</v>
      </c>
      <c r="K18" s="11">
        <v>3</v>
      </c>
      <c r="L18" s="11">
        <f t="shared" si="5"/>
        <v>3</v>
      </c>
      <c r="M18" s="11">
        <f t="shared" si="6"/>
        <v>5</v>
      </c>
      <c r="N18" s="11"/>
      <c r="O18" s="11">
        <f t="shared" si="7"/>
        <v>6.5</v>
      </c>
    </row>
    <row r="19" spans="1:15" x14ac:dyDescent="0.3">
      <c r="A19" s="8">
        <v>4</v>
      </c>
      <c r="B19" s="8" t="s">
        <v>29</v>
      </c>
      <c r="C19" s="10">
        <v>2012</v>
      </c>
      <c r="D19" s="10" t="s">
        <v>30</v>
      </c>
      <c r="E19" s="11">
        <v>1.9</v>
      </c>
      <c r="F19" s="11">
        <f t="shared" si="4"/>
        <v>1.9</v>
      </c>
      <c r="G19" s="11">
        <v>2</v>
      </c>
      <c r="H19" s="11">
        <v>1.8</v>
      </c>
      <c r="I19" s="11">
        <v>1.4</v>
      </c>
      <c r="J19" s="11">
        <v>1.7</v>
      </c>
      <c r="K19" s="11">
        <v>1.5</v>
      </c>
      <c r="L19" s="11">
        <f t="shared" si="5"/>
        <v>1.6000000000000003</v>
      </c>
      <c r="M19" s="11">
        <f t="shared" si="6"/>
        <v>6.3999999999999995</v>
      </c>
      <c r="N19" s="11"/>
      <c r="O19" s="11">
        <f t="shared" si="7"/>
        <v>8.2999999999999989</v>
      </c>
    </row>
    <row r="20" spans="1:15" x14ac:dyDescent="0.3">
      <c r="A20" s="8">
        <v>5</v>
      </c>
      <c r="B20" s="8" t="s">
        <v>31</v>
      </c>
      <c r="C20" s="10">
        <v>2012</v>
      </c>
      <c r="D20" s="10" t="s">
        <v>28</v>
      </c>
      <c r="E20" s="11">
        <v>1.2</v>
      </c>
      <c r="F20" s="11">
        <f t="shared" si="4"/>
        <v>1.2</v>
      </c>
      <c r="G20" s="11">
        <v>2</v>
      </c>
      <c r="H20" s="11">
        <v>2.6</v>
      </c>
      <c r="I20" s="11">
        <v>2.6</v>
      </c>
      <c r="J20" s="11">
        <v>2.6</v>
      </c>
      <c r="K20" s="11">
        <v>2.7</v>
      </c>
      <c r="L20" s="11">
        <f t="shared" si="5"/>
        <v>2.5999999999999996</v>
      </c>
      <c r="M20" s="11">
        <f t="shared" si="6"/>
        <v>5.4</v>
      </c>
      <c r="N20" s="11"/>
      <c r="O20" s="11">
        <f t="shared" si="7"/>
        <v>6.6000000000000005</v>
      </c>
    </row>
    <row r="21" spans="1:15" x14ac:dyDescent="0.3">
      <c r="A21" s="8">
        <v>6</v>
      </c>
      <c r="B21" s="8" t="s">
        <v>32</v>
      </c>
      <c r="C21" s="10">
        <v>2012</v>
      </c>
      <c r="D21" s="10" t="s">
        <v>28</v>
      </c>
      <c r="E21" s="11">
        <v>1.7</v>
      </c>
      <c r="F21" s="11">
        <f t="shared" si="4"/>
        <v>1.7</v>
      </c>
      <c r="G21" s="11">
        <v>2</v>
      </c>
      <c r="H21" s="11">
        <v>1.9</v>
      </c>
      <c r="I21" s="11">
        <v>2.5</v>
      </c>
      <c r="J21" s="11">
        <v>2.9</v>
      </c>
      <c r="K21" s="11">
        <v>1.9</v>
      </c>
      <c r="L21" s="11">
        <f t="shared" si="5"/>
        <v>2.2000000000000002</v>
      </c>
      <c r="M21" s="11">
        <f t="shared" si="6"/>
        <v>5.8</v>
      </c>
      <c r="N21" s="11"/>
      <c r="O21" s="11">
        <f t="shared" si="7"/>
        <v>7.5</v>
      </c>
    </row>
    <row r="24" spans="1:15" x14ac:dyDescent="0.3">
      <c r="A24" s="2" t="s">
        <v>33</v>
      </c>
    </row>
    <row r="25" spans="1:15" ht="16.2" thickBot="1" x14ac:dyDescent="0.35">
      <c r="A25" s="3" t="s">
        <v>3</v>
      </c>
      <c r="B25" s="4" t="s">
        <v>4</v>
      </c>
      <c r="C25" s="3" t="s">
        <v>5</v>
      </c>
      <c r="D25" s="5" t="s">
        <v>6</v>
      </c>
      <c r="E25" s="6" t="s">
        <v>7</v>
      </c>
      <c r="F25" s="6" t="s">
        <v>8</v>
      </c>
      <c r="G25" s="6" t="s">
        <v>9</v>
      </c>
      <c r="H25" s="7" t="s">
        <v>10</v>
      </c>
      <c r="I25" s="7" t="s">
        <v>11</v>
      </c>
      <c r="J25" s="7" t="s">
        <v>12</v>
      </c>
      <c r="K25" s="7" t="s">
        <v>13</v>
      </c>
      <c r="L25" s="6" t="s">
        <v>14</v>
      </c>
      <c r="M25" s="6" t="s">
        <v>15</v>
      </c>
      <c r="N25" s="6" t="s">
        <v>16</v>
      </c>
      <c r="O25" s="6" t="s">
        <v>17</v>
      </c>
    </row>
    <row r="26" spans="1:15" ht="15" thickTop="1" x14ac:dyDescent="0.3">
      <c r="A26" s="8">
        <v>1</v>
      </c>
      <c r="B26" s="8" t="s">
        <v>34</v>
      </c>
      <c r="C26" s="10">
        <v>2010</v>
      </c>
      <c r="D26" s="10" t="s">
        <v>28</v>
      </c>
      <c r="E26" s="11">
        <v>1.5</v>
      </c>
      <c r="F26" s="11">
        <f>E26</f>
        <v>1.5</v>
      </c>
      <c r="G26" s="11">
        <v>2</v>
      </c>
      <c r="H26" s="11">
        <v>2.9</v>
      </c>
      <c r="I26" s="11">
        <v>2.6</v>
      </c>
      <c r="J26" s="11">
        <v>3</v>
      </c>
      <c r="K26" s="11">
        <v>2.9</v>
      </c>
      <c r="L26" s="11">
        <f>(SUM(H26:K26)-MAX(H26:K26)-MIN(H26:K26))/2</f>
        <v>2.9000000000000004</v>
      </c>
      <c r="M26" s="11">
        <f>(10-SUM(G26,L26))</f>
        <v>5.0999999999999996</v>
      </c>
      <c r="N26" s="11"/>
      <c r="O26" s="11">
        <f>(SUM(F26,M26))-N26</f>
        <v>6.6</v>
      </c>
    </row>
    <row r="27" spans="1:15" x14ac:dyDescent="0.3">
      <c r="A27" s="8">
        <v>2</v>
      </c>
      <c r="B27" s="8" t="s">
        <v>35</v>
      </c>
      <c r="C27" s="10">
        <v>2011</v>
      </c>
      <c r="D27" s="10" t="s">
        <v>23</v>
      </c>
      <c r="E27" s="11">
        <v>1.4</v>
      </c>
      <c r="F27" s="11">
        <f t="shared" ref="F27:F31" si="8">E27</f>
        <v>1.4</v>
      </c>
      <c r="G27" s="11">
        <v>2</v>
      </c>
      <c r="H27" s="11">
        <v>2.4</v>
      </c>
      <c r="I27" s="11">
        <v>2.7</v>
      </c>
      <c r="J27" s="11">
        <v>2.6</v>
      </c>
      <c r="K27" s="11">
        <v>3</v>
      </c>
      <c r="L27" s="11">
        <f t="shared" ref="L27:L31" si="9">(SUM(H27:K27)-MAX(H27:K27)-MIN(H27:K27))/2</f>
        <v>2.6499999999999995</v>
      </c>
      <c r="M27" s="11">
        <f t="shared" ref="M27:M31" si="10">(10-SUM(G27,L27))</f>
        <v>5.3500000000000005</v>
      </c>
      <c r="N27" s="11"/>
      <c r="O27" s="11">
        <f t="shared" ref="O27:O31" si="11">(SUM(F27,M27))-N27</f>
        <v>6.75</v>
      </c>
    </row>
    <row r="28" spans="1:15" x14ac:dyDescent="0.3">
      <c r="A28" s="8">
        <v>3</v>
      </c>
      <c r="B28" s="8" t="s">
        <v>36</v>
      </c>
      <c r="C28" s="10">
        <v>2010</v>
      </c>
      <c r="D28" s="10" t="s">
        <v>28</v>
      </c>
      <c r="E28" s="11">
        <v>1.7</v>
      </c>
      <c r="F28" s="11">
        <f t="shared" si="8"/>
        <v>1.7</v>
      </c>
      <c r="G28" s="11">
        <v>2</v>
      </c>
      <c r="H28" s="11">
        <v>2.9</v>
      </c>
      <c r="I28" s="11">
        <v>2.8</v>
      </c>
      <c r="J28" s="11">
        <v>2.8</v>
      </c>
      <c r="K28" s="11">
        <v>2.4</v>
      </c>
      <c r="L28" s="11">
        <f t="shared" si="9"/>
        <v>2.8</v>
      </c>
      <c r="M28" s="11">
        <f t="shared" si="10"/>
        <v>5.2</v>
      </c>
      <c r="N28" s="11"/>
      <c r="O28" s="11">
        <f t="shared" si="11"/>
        <v>6.9</v>
      </c>
    </row>
    <row r="29" spans="1:15" x14ac:dyDescent="0.3">
      <c r="A29" s="8">
        <v>4</v>
      </c>
      <c r="B29" s="8" t="s">
        <v>37</v>
      </c>
      <c r="C29" s="10">
        <v>2010</v>
      </c>
      <c r="D29" s="10" t="s">
        <v>28</v>
      </c>
      <c r="E29" s="11">
        <v>1.2</v>
      </c>
      <c r="F29" s="11">
        <f t="shared" si="8"/>
        <v>1.2</v>
      </c>
      <c r="G29" s="11">
        <v>2</v>
      </c>
      <c r="H29" s="11">
        <v>2.1</v>
      </c>
      <c r="I29" s="11">
        <v>3.5</v>
      </c>
      <c r="J29" s="11">
        <v>3.7</v>
      </c>
      <c r="K29" s="11">
        <v>3.5</v>
      </c>
      <c r="L29" s="11">
        <f t="shared" si="9"/>
        <v>3.5000000000000009</v>
      </c>
      <c r="M29" s="11">
        <f t="shared" si="10"/>
        <v>4.4999999999999991</v>
      </c>
      <c r="N29" s="11"/>
      <c r="O29" s="11">
        <f t="shared" si="11"/>
        <v>5.6999999999999993</v>
      </c>
    </row>
    <row r="30" spans="1:15" x14ac:dyDescent="0.3">
      <c r="A30" s="8">
        <v>5</v>
      </c>
      <c r="B30" s="8" t="s">
        <v>38</v>
      </c>
      <c r="C30" s="10">
        <v>2011</v>
      </c>
      <c r="D30" s="10" t="s">
        <v>23</v>
      </c>
      <c r="E30" s="11">
        <v>2.2999999999999998</v>
      </c>
      <c r="F30" s="11">
        <f t="shared" si="8"/>
        <v>2.2999999999999998</v>
      </c>
      <c r="G30" s="11">
        <v>2</v>
      </c>
      <c r="H30" s="11">
        <v>3</v>
      </c>
      <c r="I30" s="11">
        <v>3</v>
      </c>
      <c r="J30" s="11">
        <v>2.7</v>
      </c>
      <c r="K30" s="11">
        <v>2.7</v>
      </c>
      <c r="L30" s="11">
        <f t="shared" si="9"/>
        <v>2.8499999999999992</v>
      </c>
      <c r="M30" s="11">
        <f t="shared" si="10"/>
        <v>5.15</v>
      </c>
      <c r="N30" s="11"/>
      <c r="O30" s="11">
        <f t="shared" si="11"/>
        <v>7.45</v>
      </c>
    </row>
    <row r="31" spans="1:15" x14ac:dyDescent="0.3">
      <c r="A31" s="8">
        <v>6</v>
      </c>
      <c r="B31" s="8" t="s">
        <v>39</v>
      </c>
      <c r="C31" s="10">
        <v>2011</v>
      </c>
      <c r="D31" s="10" t="s">
        <v>23</v>
      </c>
      <c r="E31" s="11">
        <v>1.5</v>
      </c>
      <c r="F31" s="11">
        <f t="shared" si="8"/>
        <v>1.5</v>
      </c>
      <c r="G31" s="11">
        <v>2</v>
      </c>
      <c r="H31" s="11">
        <v>2.5</v>
      </c>
      <c r="I31" s="11">
        <v>2.7</v>
      </c>
      <c r="J31" s="11">
        <v>2.9</v>
      </c>
      <c r="K31" s="11">
        <v>2.2000000000000002</v>
      </c>
      <c r="L31" s="11">
        <f t="shared" si="9"/>
        <v>2.6</v>
      </c>
      <c r="M31" s="11">
        <f t="shared" si="10"/>
        <v>5.4</v>
      </c>
      <c r="N31" s="11"/>
      <c r="O31" s="11">
        <f t="shared" si="11"/>
        <v>6.9</v>
      </c>
    </row>
    <row r="34" spans="1:15" x14ac:dyDescent="0.3">
      <c r="A34" s="2" t="s">
        <v>41</v>
      </c>
    </row>
    <row r="35" spans="1:15" ht="16.2" thickBot="1" x14ac:dyDescent="0.35">
      <c r="A35" s="3" t="s">
        <v>3</v>
      </c>
      <c r="B35" s="4" t="s">
        <v>4</v>
      </c>
      <c r="C35" s="3" t="s">
        <v>5</v>
      </c>
      <c r="D35" s="5" t="s">
        <v>6</v>
      </c>
      <c r="E35" s="6" t="s">
        <v>7</v>
      </c>
      <c r="F35" s="6" t="s">
        <v>8</v>
      </c>
      <c r="G35" s="6" t="s">
        <v>9</v>
      </c>
      <c r="H35" s="7" t="s">
        <v>10</v>
      </c>
      <c r="I35" s="7" t="s">
        <v>11</v>
      </c>
      <c r="J35" s="7" t="s">
        <v>12</v>
      </c>
      <c r="K35" s="7" t="s">
        <v>13</v>
      </c>
      <c r="L35" s="6" t="s">
        <v>14</v>
      </c>
      <c r="M35" s="6" t="s">
        <v>15</v>
      </c>
      <c r="N35" s="6" t="s">
        <v>16</v>
      </c>
      <c r="O35" s="6" t="s">
        <v>17</v>
      </c>
    </row>
    <row r="36" spans="1:15" ht="15" thickTop="1" x14ac:dyDescent="0.3">
      <c r="A36" s="8">
        <v>1</v>
      </c>
      <c r="B36" s="8" t="s">
        <v>42</v>
      </c>
      <c r="C36" s="10">
        <v>2012</v>
      </c>
      <c r="D36" s="10" t="s">
        <v>23</v>
      </c>
      <c r="E36" s="11">
        <v>2</v>
      </c>
      <c r="F36" s="11">
        <f>E36</f>
        <v>2</v>
      </c>
      <c r="G36" s="11">
        <v>2</v>
      </c>
      <c r="H36" s="11">
        <v>2.9</v>
      </c>
      <c r="I36" s="11">
        <v>2.7</v>
      </c>
      <c r="J36" s="11">
        <v>2.2999999999999998</v>
      </c>
      <c r="K36" s="11">
        <v>2.6</v>
      </c>
      <c r="L36" s="11">
        <f>(SUM(H36:K36)-MAX(H36:K36)-MIN(H36:K36))/2</f>
        <v>2.65</v>
      </c>
      <c r="M36" s="11">
        <f>(10-SUM(G36,L36))</f>
        <v>5.35</v>
      </c>
      <c r="N36" s="11"/>
      <c r="O36" s="11">
        <f>(SUM(F36,M36))-N36</f>
        <v>7.35</v>
      </c>
    </row>
    <row r="37" spans="1:15" x14ac:dyDescent="0.3">
      <c r="A37" s="8">
        <v>2</v>
      </c>
      <c r="B37" s="8" t="s">
        <v>43</v>
      </c>
      <c r="C37" s="10">
        <v>2012</v>
      </c>
      <c r="D37" s="10" t="s">
        <v>23</v>
      </c>
      <c r="E37" s="11">
        <v>1.4</v>
      </c>
      <c r="F37" s="11">
        <f t="shared" ref="F37:F39" si="12">E37</f>
        <v>1.4</v>
      </c>
      <c r="G37" s="11">
        <v>2</v>
      </c>
      <c r="H37" s="11">
        <v>2.8</v>
      </c>
      <c r="I37" s="11">
        <v>3</v>
      </c>
      <c r="J37" s="11">
        <v>3.1</v>
      </c>
      <c r="K37" s="11">
        <v>3</v>
      </c>
      <c r="L37" s="11">
        <f t="shared" ref="L37:L39" si="13">(SUM(H37:K37)-MAX(H37:K37)-MIN(H37:K37))/2</f>
        <v>3.0000000000000004</v>
      </c>
      <c r="M37" s="11">
        <f t="shared" ref="M37:M39" si="14">(10-SUM(G37,L37))</f>
        <v>5</v>
      </c>
      <c r="N37" s="11"/>
      <c r="O37" s="11">
        <f t="shared" ref="O37:O39" si="15">(SUM(F37,M37))-N37</f>
        <v>6.4</v>
      </c>
    </row>
    <row r="38" spans="1:15" x14ac:dyDescent="0.3">
      <c r="A38" s="8">
        <v>3</v>
      </c>
      <c r="B38" s="8" t="s">
        <v>44</v>
      </c>
      <c r="C38" s="10">
        <v>2012</v>
      </c>
      <c r="D38" s="10" t="s">
        <v>28</v>
      </c>
      <c r="E38" s="11">
        <v>1.8</v>
      </c>
      <c r="F38" s="11">
        <f t="shared" si="12"/>
        <v>1.8</v>
      </c>
      <c r="G38" s="11">
        <v>2</v>
      </c>
      <c r="H38" s="11">
        <v>2</v>
      </c>
      <c r="I38" s="11">
        <v>2.4</v>
      </c>
      <c r="J38" s="11">
        <v>2</v>
      </c>
      <c r="K38" s="11">
        <v>2.4</v>
      </c>
      <c r="L38" s="11">
        <f t="shared" si="13"/>
        <v>2.2000000000000002</v>
      </c>
      <c r="M38" s="11">
        <f t="shared" si="14"/>
        <v>5.8</v>
      </c>
      <c r="N38" s="11"/>
      <c r="O38" s="11">
        <f t="shared" si="15"/>
        <v>7.6</v>
      </c>
    </row>
    <row r="39" spans="1:15" x14ac:dyDescent="0.3">
      <c r="A39" s="8">
        <v>4</v>
      </c>
      <c r="B39" s="8" t="s">
        <v>45</v>
      </c>
      <c r="C39" s="10">
        <v>2012</v>
      </c>
      <c r="D39" s="10" t="s">
        <v>30</v>
      </c>
      <c r="E39" s="11">
        <v>2.4</v>
      </c>
      <c r="F39" s="11">
        <f t="shared" si="12"/>
        <v>2.4</v>
      </c>
      <c r="G39" s="11">
        <v>2</v>
      </c>
      <c r="H39" s="11">
        <v>1.7</v>
      </c>
      <c r="I39" s="11">
        <v>1.2</v>
      </c>
      <c r="J39" s="11">
        <v>1.6</v>
      </c>
      <c r="K39" s="11">
        <v>1.7</v>
      </c>
      <c r="L39" s="11">
        <f t="shared" si="13"/>
        <v>1.65</v>
      </c>
      <c r="M39" s="11">
        <f t="shared" si="14"/>
        <v>6.35</v>
      </c>
      <c r="N39" s="11"/>
      <c r="O39" s="11">
        <f t="shared" si="15"/>
        <v>8.75</v>
      </c>
    </row>
    <row r="42" spans="1:15" ht="15.6" x14ac:dyDescent="0.3">
      <c r="A42" s="9" t="s">
        <v>46</v>
      </c>
    </row>
    <row r="43" spans="1:15" ht="16.2" thickBot="1" x14ac:dyDescent="0.35">
      <c r="A43" s="3" t="s">
        <v>3</v>
      </c>
      <c r="B43" s="4" t="s">
        <v>4</v>
      </c>
      <c r="C43" s="3" t="s">
        <v>5</v>
      </c>
      <c r="D43" s="5" t="s">
        <v>6</v>
      </c>
      <c r="E43" s="6" t="s">
        <v>7</v>
      </c>
      <c r="F43" s="6" t="s">
        <v>8</v>
      </c>
      <c r="G43" s="6" t="s">
        <v>9</v>
      </c>
      <c r="H43" s="7" t="s">
        <v>10</v>
      </c>
      <c r="I43" s="7" t="s">
        <v>11</v>
      </c>
      <c r="J43" s="7" t="s">
        <v>12</v>
      </c>
      <c r="K43" s="7" t="s">
        <v>13</v>
      </c>
      <c r="L43" s="6" t="s">
        <v>14</v>
      </c>
      <c r="M43" s="6" t="s">
        <v>15</v>
      </c>
      <c r="N43" s="6" t="s">
        <v>16</v>
      </c>
      <c r="O43" s="6" t="s">
        <v>17</v>
      </c>
    </row>
    <row r="44" spans="1:15" ht="15" thickTop="1" x14ac:dyDescent="0.3">
      <c r="A44" s="8">
        <v>1</v>
      </c>
      <c r="B44" s="8" t="s">
        <v>47</v>
      </c>
      <c r="C44" s="10">
        <v>2011</v>
      </c>
      <c r="D44" s="10" t="s">
        <v>28</v>
      </c>
      <c r="E44" s="11">
        <v>1.8</v>
      </c>
      <c r="F44" s="11">
        <f t="shared" ref="F44:F65" si="16">E44</f>
        <v>1.8</v>
      </c>
      <c r="G44" s="11">
        <v>2</v>
      </c>
      <c r="H44" s="11">
        <v>3.3</v>
      </c>
      <c r="I44" s="11">
        <v>2.9</v>
      </c>
      <c r="J44" s="11">
        <v>2.4</v>
      </c>
      <c r="K44" s="11">
        <v>2.5</v>
      </c>
      <c r="L44" s="11">
        <f>(SUM(H44:K44)-MAX(H44:K44)-MIN(H44:K44))/2</f>
        <v>2.7</v>
      </c>
      <c r="M44" s="11">
        <f>(10-SUM(G44,L44))</f>
        <v>5.3</v>
      </c>
      <c r="N44" s="11"/>
      <c r="O44" s="11">
        <f t="shared" ref="O44:O65" si="17">(SUM(F44,M44))-N44</f>
        <v>7.1</v>
      </c>
    </row>
    <row r="45" spans="1:15" x14ac:dyDescent="0.3">
      <c r="A45" s="8">
        <v>2</v>
      </c>
      <c r="B45" s="8" t="s">
        <v>48</v>
      </c>
      <c r="C45" s="10">
        <v>2010</v>
      </c>
      <c r="D45" s="10" t="s">
        <v>28</v>
      </c>
      <c r="E45" s="11">
        <v>1.6</v>
      </c>
      <c r="F45" s="11">
        <f t="shared" si="16"/>
        <v>1.6</v>
      </c>
      <c r="G45" s="11">
        <v>2</v>
      </c>
      <c r="H45" s="11">
        <v>2.6</v>
      </c>
      <c r="I45" s="11">
        <v>2.2999999999999998</v>
      </c>
      <c r="J45" s="11">
        <v>2.7</v>
      </c>
      <c r="K45" s="11">
        <v>2.8</v>
      </c>
      <c r="L45" s="11">
        <f t="shared" ref="L45:L65" si="18">(SUM(H45:K45)-MAX(H45:K45)-MIN(H45:K45))/2</f>
        <v>2.6500000000000004</v>
      </c>
      <c r="M45" s="11">
        <f t="shared" ref="M45:M65" si="19">(10-SUM(G45,L45))</f>
        <v>5.35</v>
      </c>
      <c r="N45" s="11"/>
      <c r="O45" s="11">
        <f t="shared" si="17"/>
        <v>6.9499999999999993</v>
      </c>
    </row>
    <row r="46" spans="1:15" x14ac:dyDescent="0.3">
      <c r="A46" s="8">
        <v>3</v>
      </c>
      <c r="B46" s="8" t="s">
        <v>49</v>
      </c>
      <c r="C46" s="10">
        <v>2011</v>
      </c>
      <c r="D46" s="10" t="s">
        <v>50</v>
      </c>
      <c r="E46" s="11">
        <v>0</v>
      </c>
      <c r="F46" s="11">
        <f t="shared" si="16"/>
        <v>0</v>
      </c>
      <c r="G46" s="11">
        <v>2</v>
      </c>
      <c r="H46" s="11">
        <v>8</v>
      </c>
      <c r="I46" s="11">
        <v>8</v>
      </c>
      <c r="J46" s="11">
        <v>8</v>
      </c>
      <c r="K46" s="11">
        <v>8</v>
      </c>
      <c r="L46" s="11">
        <f t="shared" si="18"/>
        <v>8</v>
      </c>
      <c r="M46" s="11">
        <f t="shared" si="19"/>
        <v>0</v>
      </c>
      <c r="N46" s="11"/>
      <c r="O46" s="11">
        <f t="shared" si="17"/>
        <v>0</v>
      </c>
    </row>
    <row r="47" spans="1:15" x14ac:dyDescent="0.3">
      <c r="A47" s="8">
        <v>4</v>
      </c>
      <c r="B47" s="8" t="s">
        <v>51</v>
      </c>
      <c r="C47" s="10">
        <v>2010</v>
      </c>
      <c r="D47" s="10" t="s">
        <v>28</v>
      </c>
      <c r="E47" s="11">
        <v>1.2</v>
      </c>
      <c r="F47" s="11">
        <f t="shared" si="16"/>
        <v>1.2</v>
      </c>
      <c r="G47" s="11">
        <v>2</v>
      </c>
      <c r="H47" s="11">
        <v>3</v>
      </c>
      <c r="I47" s="11">
        <v>3.2</v>
      </c>
      <c r="J47" s="11">
        <v>2.5</v>
      </c>
      <c r="K47" s="11">
        <v>2.5</v>
      </c>
      <c r="L47" s="11">
        <f t="shared" si="18"/>
        <v>2.7499999999999996</v>
      </c>
      <c r="M47" s="11">
        <f t="shared" si="19"/>
        <v>5.25</v>
      </c>
      <c r="N47" s="11"/>
      <c r="O47" s="11">
        <f t="shared" si="17"/>
        <v>6.45</v>
      </c>
    </row>
    <row r="48" spans="1:15" x14ac:dyDescent="0.3">
      <c r="A48" s="8">
        <v>5</v>
      </c>
      <c r="B48" s="8" t="s">
        <v>52</v>
      </c>
      <c r="C48" s="10">
        <v>2010</v>
      </c>
      <c r="D48" s="10" t="s">
        <v>28</v>
      </c>
      <c r="E48" s="11">
        <v>1.4</v>
      </c>
      <c r="F48" s="11">
        <f t="shared" si="16"/>
        <v>1.4</v>
      </c>
      <c r="G48" s="11">
        <v>2</v>
      </c>
      <c r="H48" s="11">
        <v>2.9</v>
      </c>
      <c r="I48" s="11">
        <v>2.5</v>
      </c>
      <c r="J48" s="11">
        <v>3.1</v>
      </c>
      <c r="K48" s="11">
        <v>3.6</v>
      </c>
      <c r="L48" s="11">
        <f t="shared" si="18"/>
        <v>3</v>
      </c>
      <c r="M48" s="11">
        <f t="shared" si="19"/>
        <v>5</v>
      </c>
      <c r="N48" s="11"/>
      <c r="O48" s="11">
        <f t="shared" si="17"/>
        <v>6.4</v>
      </c>
    </row>
    <row r="49" spans="1:15" x14ac:dyDescent="0.3">
      <c r="A49" s="8">
        <v>6</v>
      </c>
      <c r="B49" s="8" t="s">
        <v>53</v>
      </c>
      <c r="C49" s="10">
        <v>2011</v>
      </c>
      <c r="D49" s="10" t="s">
        <v>23</v>
      </c>
      <c r="E49" s="11">
        <v>1.8</v>
      </c>
      <c r="F49" s="11">
        <f t="shared" si="16"/>
        <v>1.8</v>
      </c>
      <c r="G49" s="11">
        <v>2</v>
      </c>
      <c r="H49" s="11">
        <v>2.8</v>
      </c>
      <c r="I49" s="11">
        <v>3.3</v>
      </c>
      <c r="J49" s="11">
        <v>2.1</v>
      </c>
      <c r="K49" s="11">
        <v>2.9</v>
      </c>
      <c r="L49" s="11">
        <f t="shared" si="18"/>
        <v>2.8499999999999996</v>
      </c>
      <c r="M49" s="11">
        <f t="shared" si="19"/>
        <v>5.15</v>
      </c>
      <c r="N49" s="11"/>
      <c r="O49" s="11">
        <f t="shared" si="17"/>
        <v>6.95</v>
      </c>
    </row>
    <row r="50" spans="1:15" x14ac:dyDescent="0.3">
      <c r="A50" s="8">
        <v>7</v>
      </c>
      <c r="B50" s="8" t="s">
        <v>54</v>
      </c>
      <c r="C50" s="10">
        <v>2011</v>
      </c>
      <c r="D50" s="10" t="s">
        <v>23</v>
      </c>
      <c r="E50" s="11">
        <v>1.8</v>
      </c>
      <c r="F50" s="11">
        <f t="shared" si="16"/>
        <v>1.8</v>
      </c>
      <c r="G50" s="11">
        <v>2</v>
      </c>
      <c r="H50" s="11">
        <v>2.2999999999999998</v>
      </c>
      <c r="I50" s="11">
        <v>1.8</v>
      </c>
      <c r="J50" s="11">
        <v>2.2000000000000002</v>
      </c>
      <c r="K50" s="11">
        <v>2.2000000000000002</v>
      </c>
      <c r="L50" s="11">
        <f t="shared" si="18"/>
        <v>2.2000000000000002</v>
      </c>
      <c r="M50" s="11">
        <f t="shared" si="19"/>
        <v>5.8</v>
      </c>
      <c r="N50" s="11"/>
      <c r="O50" s="11">
        <f t="shared" si="17"/>
        <v>7.6</v>
      </c>
    </row>
    <row r="51" spans="1:15" x14ac:dyDescent="0.3">
      <c r="A51" s="8">
        <v>8</v>
      </c>
      <c r="B51" s="8" t="s">
        <v>55</v>
      </c>
      <c r="C51" s="10">
        <v>2011</v>
      </c>
      <c r="D51" s="10" t="s">
        <v>28</v>
      </c>
      <c r="E51" s="11">
        <v>2.1</v>
      </c>
      <c r="F51" s="11">
        <f t="shared" si="16"/>
        <v>2.1</v>
      </c>
      <c r="G51" s="11">
        <v>2</v>
      </c>
      <c r="H51" s="11">
        <v>1.6</v>
      </c>
      <c r="I51" s="11">
        <v>2.4</v>
      </c>
      <c r="J51" s="11">
        <v>2</v>
      </c>
      <c r="K51" s="11">
        <v>1.7</v>
      </c>
      <c r="L51" s="11">
        <f t="shared" si="18"/>
        <v>1.8500000000000003</v>
      </c>
      <c r="M51" s="11">
        <f t="shared" si="19"/>
        <v>6.1499999999999995</v>
      </c>
      <c r="N51" s="11"/>
      <c r="O51" s="11">
        <f t="shared" si="17"/>
        <v>8.25</v>
      </c>
    </row>
    <row r="52" spans="1:15" x14ac:dyDescent="0.3">
      <c r="A52" s="8">
        <v>9</v>
      </c>
      <c r="B52" s="8" t="s">
        <v>56</v>
      </c>
      <c r="C52" s="10">
        <v>2011</v>
      </c>
      <c r="D52" s="10" t="s">
        <v>28</v>
      </c>
      <c r="E52" s="11">
        <v>2.2000000000000002</v>
      </c>
      <c r="F52" s="11">
        <f t="shared" si="16"/>
        <v>2.2000000000000002</v>
      </c>
      <c r="G52" s="11">
        <v>2</v>
      </c>
      <c r="H52" s="11">
        <v>2.2000000000000002</v>
      </c>
      <c r="I52" s="11">
        <v>2.2000000000000002</v>
      </c>
      <c r="J52" s="11">
        <v>2.7</v>
      </c>
      <c r="K52" s="11">
        <v>2.2999999999999998</v>
      </c>
      <c r="L52" s="11">
        <f t="shared" si="18"/>
        <v>2.25</v>
      </c>
      <c r="M52" s="11">
        <f t="shared" si="19"/>
        <v>5.75</v>
      </c>
      <c r="N52" s="11"/>
      <c r="O52" s="11">
        <f t="shared" si="17"/>
        <v>7.95</v>
      </c>
    </row>
    <row r="53" spans="1:15" x14ac:dyDescent="0.3">
      <c r="A53" s="8">
        <v>10</v>
      </c>
      <c r="B53" s="8" t="s">
        <v>57</v>
      </c>
      <c r="C53" s="10">
        <v>2011</v>
      </c>
      <c r="D53" s="10" t="s">
        <v>30</v>
      </c>
      <c r="E53" s="11">
        <v>1.1000000000000001</v>
      </c>
      <c r="F53" s="11">
        <f t="shared" si="16"/>
        <v>1.1000000000000001</v>
      </c>
      <c r="G53" s="11">
        <v>2</v>
      </c>
      <c r="H53" s="11">
        <v>2.9</v>
      </c>
      <c r="I53" s="11">
        <v>27</v>
      </c>
      <c r="J53" s="11">
        <v>3.3</v>
      </c>
      <c r="K53" s="11">
        <v>3.2</v>
      </c>
      <c r="L53" s="11">
        <f t="shared" si="18"/>
        <v>3.2499999999999991</v>
      </c>
      <c r="M53" s="11">
        <f t="shared" si="19"/>
        <v>4.7500000000000009</v>
      </c>
      <c r="N53" s="11"/>
      <c r="O53" s="11">
        <f t="shared" si="17"/>
        <v>5.8500000000000014</v>
      </c>
    </row>
    <row r="54" spans="1:15" x14ac:dyDescent="0.3">
      <c r="A54" s="8">
        <v>11</v>
      </c>
      <c r="B54" s="8" t="s">
        <v>58</v>
      </c>
      <c r="C54" s="10">
        <v>2010</v>
      </c>
      <c r="D54" s="10" t="s">
        <v>30</v>
      </c>
      <c r="E54" s="11">
        <v>1.8</v>
      </c>
      <c r="F54" s="11">
        <f t="shared" si="16"/>
        <v>1.8</v>
      </c>
      <c r="G54" s="11">
        <v>2</v>
      </c>
      <c r="H54" s="11">
        <v>2.5</v>
      </c>
      <c r="I54" s="11">
        <v>2.9</v>
      </c>
      <c r="J54" s="11">
        <v>2.4</v>
      </c>
      <c r="K54" s="11">
        <v>2.4</v>
      </c>
      <c r="L54" s="11">
        <f t="shared" si="18"/>
        <v>2.4500000000000002</v>
      </c>
      <c r="M54" s="11">
        <f t="shared" si="19"/>
        <v>5.55</v>
      </c>
      <c r="N54" s="11"/>
      <c r="O54" s="11">
        <f t="shared" si="17"/>
        <v>7.35</v>
      </c>
    </row>
    <row r="55" spans="1:15" x14ac:dyDescent="0.3">
      <c r="A55" s="8">
        <v>12</v>
      </c>
      <c r="B55" s="8" t="s">
        <v>59</v>
      </c>
      <c r="C55" s="10">
        <v>2011</v>
      </c>
      <c r="D55" s="10" t="s">
        <v>30</v>
      </c>
      <c r="E55" s="11">
        <v>1.7</v>
      </c>
      <c r="F55" s="11">
        <f t="shared" si="16"/>
        <v>1.7</v>
      </c>
      <c r="G55" s="11">
        <v>2</v>
      </c>
      <c r="H55" s="11">
        <v>2.6</v>
      </c>
      <c r="I55" s="11">
        <v>2.8</v>
      </c>
      <c r="J55" s="11">
        <v>1.9</v>
      </c>
      <c r="K55" s="11">
        <v>2</v>
      </c>
      <c r="L55" s="11">
        <f t="shared" si="18"/>
        <v>2.3000000000000007</v>
      </c>
      <c r="M55" s="11">
        <f t="shared" si="19"/>
        <v>5.6999999999999993</v>
      </c>
      <c r="N55" s="11"/>
      <c r="O55" s="11">
        <f t="shared" si="17"/>
        <v>7.3999999999999995</v>
      </c>
    </row>
    <row r="56" spans="1:15" x14ac:dyDescent="0.3">
      <c r="A56" s="8">
        <v>13</v>
      </c>
      <c r="B56" s="8" t="s">
        <v>60</v>
      </c>
      <c r="C56" s="10">
        <v>2011</v>
      </c>
      <c r="D56" s="10" t="s">
        <v>28</v>
      </c>
      <c r="E56" s="11">
        <v>2.2000000000000002</v>
      </c>
      <c r="F56" s="11">
        <f t="shared" si="16"/>
        <v>2.2000000000000002</v>
      </c>
      <c r="G56" s="11">
        <v>2</v>
      </c>
      <c r="H56" s="11">
        <v>1.3</v>
      </c>
      <c r="I56" s="11">
        <v>1.9</v>
      </c>
      <c r="J56" s="11">
        <v>1.5</v>
      </c>
      <c r="K56" s="11">
        <v>1.5</v>
      </c>
      <c r="L56" s="11">
        <f t="shared" si="18"/>
        <v>1.5000000000000004</v>
      </c>
      <c r="M56" s="11">
        <f t="shared" si="19"/>
        <v>6.5</v>
      </c>
      <c r="N56" s="11"/>
      <c r="O56" s="11">
        <f t="shared" si="17"/>
        <v>8.6999999999999993</v>
      </c>
    </row>
    <row r="57" spans="1:15" x14ac:dyDescent="0.3">
      <c r="A57" s="8">
        <v>14</v>
      </c>
      <c r="B57" s="8" t="s">
        <v>61</v>
      </c>
      <c r="C57" s="10">
        <v>2011</v>
      </c>
      <c r="D57" s="10" t="s">
        <v>28</v>
      </c>
      <c r="E57" s="11">
        <v>2.5</v>
      </c>
      <c r="F57" s="11">
        <f t="shared" si="16"/>
        <v>2.5</v>
      </c>
      <c r="G57" s="11">
        <v>2</v>
      </c>
      <c r="H57" s="11">
        <v>2.1</v>
      </c>
      <c r="I57" s="11">
        <v>1.6</v>
      </c>
      <c r="J57" s="11">
        <v>1.6</v>
      </c>
      <c r="K57" s="11">
        <v>1.6</v>
      </c>
      <c r="L57" s="11">
        <f t="shared" si="18"/>
        <v>1.6000000000000003</v>
      </c>
      <c r="M57" s="11">
        <f t="shared" si="19"/>
        <v>6.3999999999999995</v>
      </c>
      <c r="N57" s="11"/>
      <c r="O57" s="11">
        <f t="shared" si="17"/>
        <v>8.8999999999999986</v>
      </c>
    </row>
    <row r="58" spans="1:15" x14ac:dyDescent="0.3">
      <c r="A58" s="8">
        <v>15</v>
      </c>
      <c r="B58" s="8" t="s">
        <v>62</v>
      </c>
      <c r="C58" s="10">
        <v>2011</v>
      </c>
      <c r="D58" s="10" t="s">
        <v>23</v>
      </c>
      <c r="E58" s="11">
        <v>2.5</v>
      </c>
      <c r="F58" s="11">
        <f t="shared" si="16"/>
        <v>2.5</v>
      </c>
      <c r="G58" s="11">
        <v>2</v>
      </c>
      <c r="H58" s="11">
        <v>2.2000000000000002</v>
      </c>
      <c r="I58" s="11">
        <v>2.2000000000000002</v>
      </c>
      <c r="J58" s="11">
        <v>1.6</v>
      </c>
      <c r="K58" s="11">
        <v>1.7</v>
      </c>
      <c r="L58" s="11">
        <f t="shared" si="18"/>
        <v>1.95</v>
      </c>
      <c r="M58" s="11">
        <f t="shared" si="19"/>
        <v>6.05</v>
      </c>
      <c r="N58" s="11"/>
      <c r="O58" s="11">
        <f t="shared" si="17"/>
        <v>8.5500000000000007</v>
      </c>
    </row>
    <row r="59" spans="1:15" x14ac:dyDescent="0.3">
      <c r="A59" s="8">
        <v>16</v>
      </c>
      <c r="B59" s="8" t="s">
        <v>63</v>
      </c>
      <c r="C59" s="10">
        <v>2011</v>
      </c>
      <c r="D59" s="10" t="s">
        <v>30</v>
      </c>
      <c r="E59" s="11">
        <v>2.1</v>
      </c>
      <c r="F59" s="11">
        <f t="shared" si="16"/>
        <v>2.1</v>
      </c>
      <c r="G59" s="11">
        <v>2</v>
      </c>
      <c r="H59" s="11">
        <v>2.1</v>
      </c>
      <c r="I59" s="11">
        <v>1.8</v>
      </c>
      <c r="J59" s="11">
        <v>2.1</v>
      </c>
      <c r="K59" s="11">
        <v>1.4</v>
      </c>
      <c r="L59" s="11">
        <f t="shared" si="18"/>
        <v>1.9500000000000004</v>
      </c>
      <c r="M59" s="11">
        <f t="shared" si="19"/>
        <v>6.05</v>
      </c>
      <c r="N59" s="11"/>
      <c r="O59" s="11">
        <f t="shared" si="17"/>
        <v>8.15</v>
      </c>
    </row>
    <row r="60" spans="1:15" x14ac:dyDescent="0.3">
      <c r="A60" s="8">
        <v>17</v>
      </c>
      <c r="B60" s="8" t="s">
        <v>64</v>
      </c>
      <c r="C60" s="10">
        <v>2011</v>
      </c>
      <c r="D60" s="10" t="s">
        <v>30</v>
      </c>
      <c r="E60" s="11">
        <v>1.6</v>
      </c>
      <c r="F60" s="11">
        <f t="shared" si="16"/>
        <v>1.6</v>
      </c>
      <c r="G60" s="11">
        <v>2</v>
      </c>
      <c r="H60" s="11">
        <v>2.6</v>
      </c>
      <c r="I60" s="11">
        <v>3</v>
      </c>
      <c r="J60" s="11">
        <v>3.4</v>
      </c>
      <c r="K60" s="11">
        <v>3.6</v>
      </c>
      <c r="L60" s="11">
        <f t="shared" si="18"/>
        <v>3.2</v>
      </c>
      <c r="M60" s="11">
        <f t="shared" si="19"/>
        <v>4.8</v>
      </c>
      <c r="N60" s="11"/>
      <c r="O60" s="11">
        <f t="shared" si="17"/>
        <v>6.4</v>
      </c>
    </row>
    <row r="61" spans="1:15" x14ac:dyDescent="0.3">
      <c r="A61" s="8">
        <v>18</v>
      </c>
      <c r="B61" s="8" t="s">
        <v>65</v>
      </c>
      <c r="C61" s="10">
        <v>2011</v>
      </c>
      <c r="D61" s="10" t="s">
        <v>28</v>
      </c>
      <c r="E61" s="11">
        <v>2.2000000000000002</v>
      </c>
      <c r="F61" s="11">
        <f t="shared" si="16"/>
        <v>2.2000000000000002</v>
      </c>
      <c r="G61" s="11">
        <v>2</v>
      </c>
      <c r="H61" s="11">
        <v>1.5</v>
      </c>
      <c r="I61" s="11">
        <v>2.1</v>
      </c>
      <c r="J61" s="11">
        <v>1.9</v>
      </c>
      <c r="K61" s="11">
        <v>1.8</v>
      </c>
      <c r="L61" s="11">
        <f t="shared" si="18"/>
        <v>1.8499999999999996</v>
      </c>
      <c r="M61" s="11">
        <f t="shared" si="19"/>
        <v>6.15</v>
      </c>
      <c r="N61" s="11"/>
      <c r="O61" s="11">
        <f t="shared" si="17"/>
        <v>8.3500000000000014</v>
      </c>
    </row>
    <row r="62" spans="1:15" x14ac:dyDescent="0.3">
      <c r="A62" s="8">
        <v>19</v>
      </c>
      <c r="B62" s="8" t="s">
        <v>66</v>
      </c>
      <c r="C62" s="10">
        <v>2011</v>
      </c>
      <c r="D62" s="10" t="s">
        <v>28</v>
      </c>
      <c r="E62" s="11">
        <v>2.5</v>
      </c>
      <c r="F62" s="11">
        <f t="shared" si="16"/>
        <v>2.5</v>
      </c>
      <c r="G62" s="11">
        <v>2</v>
      </c>
      <c r="H62" s="11">
        <v>1.9</v>
      </c>
      <c r="I62" s="11">
        <v>1.4</v>
      </c>
      <c r="J62" s="11">
        <v>1.6</v>
      </c>
      <c r="K62" s="11">
        <v>1.4</v>
      </c>
      <c r="L62" s="11">
        <f t="shared" si="18"/>
        <v>1.5000000000000002</v>
      </c>
      <c r="M62" s="11">
        <f t="shared" si="19"/>
        <v>6.5</v>
      </c>
      <c r="N62" s="11"/>
      <c r="O62" s="11">
        <f t="shared" si="17"/>
        <v>9</v>
      </c>
    </row>
    <row r="63" spans="1:15" x14ac:dyDescent="0.3">
      <c r="A63" s="8">
        <v>20</v>
      </c>
      <c r="B63" s="8" t="s">
        <v>67</v>
      </c>
      <c r="C63" s="10">
        <v>2011</v>
      </c>
      <c r="D63" s="10" t="s">
        <v>23</v>
      </c>
      <c r="E63" s="11">
        <v>2</v>
      </c>
      <c r="F63" s="11">
        <f t="shared" si="16"/>
        <v>2</v>
      </c>
      <c r="G63" s="11">
        <v>2</v>
      </c>
      <c r="H63" s="11">
        <v>2.4</v>
      </c>
      <c r="I63" s="11">
        <v>2.8</v>
      </c>
      <c r="J63" s="11">
        <v>1.9</v>
      </c>
      <c r="K63" s="11">
        <v>1.9</v>
      </c>
      <c r="L63" s="11">
        <f t="shared" si="18"/>
        <v>2.1500000000000004</v>
      </c>
      <c r="M63" s="11">
        <f t="shared" si="19"/>
        <v>5.85</v>
      </c>
      <c r="N63" s="11"/>
      <c r="O63" s="11">
        <f t="shared" si="17"/>
        <v>7.85</v>
      </c>
    </row>
    <row r="64" spans="1:15" x14ac:dyDescent="0.3">
      <c r="A64" s="8">
        <v>21</v>
      </c>
      <c r="B64" s="8" t="s">
        <v>68</v>
      </c>
      <c r="C64" s="10">
        <v>2011</v>
      </c>
      <c r="D64" s="10" t="s">
        <v>23</v>
      </c>
      <c r="E64" s="11">
        <v>2</v>
      </c>
      <c r="F64" s="11">
        <f t="shared" si="16"/>
        <v>2</v>
      </c>
      <c r="G64" s="11">
        <v>2</v>
      </c>
      <c r="H64" s="11">
        <v>2.2999999999999998</v>
      </c>
      <c r="I64" s="11">
        <v>2.4</v>
      </c>
      <c r="J64" s="11">
        <v>2.7</v>
      </c>
      <c r="K64" s="11">
        <v>2.8</v>
      </c>
      <c r="L64" s="11">
        <f t="shared" si="18"/>
        <v>2.5499999999999998</v>
      </c>
      <c r="M64" s="11">
        <f t="shared" si="19"/>
        <v>5.45</v>
      </c>
      <c r="N64" s="11"/>
      <c r="O64" s="11">
        <f t="shared" si="17"/>
        <v>7.45</v>
      </c>
    </row>
    <row r="65" spans="1:16" x14ac:dyDescent="0.3">
      <c r="A65" s="8">
        <v>22</v>
      </c>
      <c r="B65" s="8" t="s">
        <v>232</v>
      </c>
      <c r="C65" s="10">
        <v>2009</v>
      </c>
      <c r="D65" s="10" t="s">
        <v>28</v>
      </c>
      <c r="E65" s="11">
        <v>1.5</v>
      </c>
      <c r="F65" s="11">
        <f t="shared" si="16"/>
        <v>1.5</v>
      </c>
      <c r="G65" s="11">
        <v>2</v>
      </c>
      <c r="H65" s="11">
        <v>3.1</v>
      </c>
      <c r="I65" s="11">
        <v>2.6</v>
      </c>
      <c r="J65" s="11">
        <v>2.8</v>
      </c>
      <c r="K65" s="11">
        <v>3.2</v>
      </c>
      <c r="L65" s="11">
        <f t="shared" si="18"/>
        <v>2.95</v>
      </c>
      <c r="M65" s="11">
        <f t="shared" si="19"/>
        <v>5.05</v>
      </c>
      <c r="N65" s="11"/>
      <c r="O65" s="11">
        <f t="shared" si="17"/>
        <v>6.55</v>
      </c>
    </row>
    <row r="68" spans="1:16" ht="15.6" x14ac:dyDescent="0.3">
      <c r="A68" s="9" t="s">
        <v>69</v>
      </c>
    </row>
    <row r="69" spans="1:16" ht="16.2" thickBot="1" x14ac:dyDescent="0.35">
      <c r="A69" s="3" t="s">
        <v>3</v>
      </c>
      <c r="B69" s="4" t="s">
        <v>4</v>
      </c>
      <c r="C69" s="3" t="s">
        <v>5</v>
      </c>
      <c r="D69" s="5" t="s">
        <v>6</v>
      </c>
      <c r="E69" s="6" t="s">
        <v>7</v>
      </c>
      <c r="F69" s="6" t="s">
        <v>8</v>
      </c>
      <c r="G69" s="6" t="s">
        <v>9</v>
      </c>
      <c r="H69" s="7" t="s">
        <v>10</v>
      </c>
      <c r="I69" s="7" t="s">
        <v>11</v>
      </c>
      <c r="J69" s="7" t="s">
        <v>12</v>
      </c>
      <c r="K69" s="7" t="s">
        <v>13</v>
      </c>
      <c r="L69" s="6" t="s">
        <v>14</v>
      </c>
      <c r="M69" s="6" t="s">
        <v>15</v>
      </c>
      <c r="N69" s="6" t="s">
        <v>16</v>
      </c>
      <c r="O69" s="6" t="s">
        <v>17</v>
      </c>
    </row>
    <row r="70" spans="1:16" ht="15" thickTop="1" x14ac:dyDescent="0.3">
      <c r="A70" s="8">
        <v>1</v>
      </c>
      <c r="B70" s="8" t="s">
        <v>70</v>
      </c>
      <c r="C70" s="10">
        <v>2008</v>
      </c>
      <c r="D70" s="10" t="s">
        <v>28</v>
      </c>
      <c r="E70" s="11">
        <v>1.6</v>
      </c>
      <c r="F70" s="11">
        <f t="shared" ref="F70:F94" si="20">E70</f>
        <v>1.6</v>
      </c>
      <c r="G70" s="11">
        <v>2</v>
      </c>
      <c r="H70" s="11">
        <v>2.2000000000000002</v>
      </c>
      <c r="I70" s="11">
        <v>2.9</v>
      </c>
      <c r="J70" s="11">
        <v>2.6</v>
      </c>
      <c r="K70" s="11">
        <v>2</v>
      </c>
      <c r="L70" s="11">
        <f t="shared" ref="L70:L94" si="21">(SUM(H70:K70)-MAX(H70:K70)-MIN(H70:K70))/2</f>
        <v>2.3999999999999995</v>
      </c>
      <c r="M70" s="11">
        <f t="shared" ref="M70:M94" si="22">(10-SUM(G70,L70))</f>
        <v>5.6000000000000005</v>
      </c>
      <c r="N70" s="11"/>
      <c r="O70" s="11">
        <f t="shared" ref="O70:O94" si="23">(SUM(F70,M70))-N70</f>
        <v>7.2000000000000011</v>
      </c>
      <c r="P70" s="12"/>
    </row>
    <row r="71" spans="1:16" x14ac:dyDescent="0.3">
      <c r="A71" s="8">
        <v>2</v>
      </c>
      <c r="B71" s="8" t="s">
        <v>71</v>
      </c>
      <c r="C71" s="10">
        <v>2008</v>
      </c>
      <c r="D71" s="10" t="s">
        <v>28</v>
      </c>
      <c r="E71" s="11">
        <v>2.2000000000000002</v>
      </c>
      <c r="F71" s="11">
        <f t="shared" si="20"/>
        <v>2.2000000000000002</v>
      </c>
      <c r="G71" s="11">
        <v>2</v>
      </c>
      <c r="H71" s="11">
        <v>3.1</v>
      </c>
      <c r="I71" s="11">
        <v>1.7</v>
      </c>
      <c r="J71" s="11">
        <v>1.7</v>
      </c>
      <c r="K71" s="11">
        <v>2</v>
      </c>
      <c r="L71" s="11">
        <f t="shared" si="21"/>
        <v>1.85</v>
      </c>
      <c r="M71" s="11">
        <f t="shared" si="22"/>
        <v>6.15</v>
      </c>
      <c r="N71" s="11"/>
      <c r="O71" s="11">
        <f t="shared" si="23"/>
        <v>8.3500000000000014</v>
      </c>
      <c r="P71" s="12"/>
    </row>
    <row r="72" spans="1:16" x14ac:dyDescent="0.3">
      <c r="A72" s="8">
        <v>3</v>
      </c>
      <c r="B72" s="8" t="s">
        <v>72</v>
      </c>
      <c r="C72" s="10">
        <v>2008</v>
      </c>
      <c r="D72" s="10" t="s">
        <v>50</v>
      </c>
      <c r="E72" s="11">
        <v>2.5</v>
      </c>
      <c r="F72" s="11">
        <f t="shared" si="20"/>
        <v>2.5</v>
      </c>
      <c r="G72" s="11">
        <v>2</v>
      </c>
      <c r="H72" s="11">
        <v>2.2999999999999998</v>
      </c>
      <c r="I72" s="11">
        <v>2.4</v>
      </c>
      <c r="J72" s="11">
        <v>2.4</v>
      </c>
      <c r="K72" s="11">
        <v>1.6</v>
      </c>
      <c r="L72" s="11">
        <f t="shared" si="21"/>
        <v>2.3499999999999996</v>
      </c>
      <c r="M72" s="11">
        <f t="shared" si="22"/>
        <v>5.65</v>
      </c>
      <c r="N72" s="11"/>
      <c r="O72" s="11">
        <f t="shared" si="23"/>
        <v>8.15</v>
      </c>
      <c r="P72" s="12"/>
    </row>
    <row r="73" spans="1:16" x14ac:dyDescent="0.3">
      <c r="A73" s="8">
        <v>4</v>
      </c>
      <c r="B73" s="8" t="s">
        <v>73</v>
      </c>
      <c r="C73" s="10">
        <v>2009</v>
      </c>
      <c r="D73" s="10" t="s">
        <v>74</v>
      </c>
      <c r="E73" s="11">
        <v>1.7</v>
      </c>
      <c r="F73" s="11">
        <f t="shared" si="20"/>
        <v>1.7</v>
      </c>
      <c r="G73" s="11">
        <v>2</v>
      </c>
      <c r="H73" s="11">
        <v>3.4</v>
      </c>
      <c r="I73" s="11">
        <v>2.7</v>
      </c>
      <c r="J73" s="11">
        <v>1.9</v>
      </c>
      <c r="K73" s="11">
        <v>2.4</v>
      </c>
      <c r="L73" s="11">
        <f t="shared" si="21"/>
        <v>2.5499999999999998</v>
      </c>
      <c r="M73" s="11">
        <f t="shared" si="22"/>
        <v>5.45</v>
      </c>
      <c r="N73" s="11"/>
      <c r="O73" s="11">
        <f t="shared" si="23"/>
        <v>7.15</v>
      </c>
      <c r="P73" s="12"/>
    </row>
    <row r="74" spans="1:16" x14ac:dyDescent="0.3">
      <c r="A74" s="8">
        <v>5</v>
      </c>
      <c r="B74" s="8" t="s">
        <v>75</v>
      </c>
      <c r="C74" s="10">
        <v>2009</v>
      </c>
      <c r="D74" s="10" t="s">
        <v>30</v>
      </c>
      <c r="E74" s="11">
        <v>2.5</v>
      </c>
      <c r="F74" s="11">
        <f t="shared" si="20"/>
        <v>2.5</v>
      </c>
      <c r="G74" s="11">
        <v>2</v>
      </c>
      <c r="H74" s="11">
        <v>2.4</v>
      </c>
      <c r="I74" s="11">
        <v>2.4</v>
      </c>
      <c r="J74" s="11">
        <v>1.9</v>
      </c>
      <c r="K74" s="11">
        <v>1.8</v>
      </c>
      <c r="L74" s="11">
        <f t="shared" si="21"/>
        <v>2.15</v>
      </c>
      <c r="M74" s="11">
        <f t="shared" si="22"/>
        <v>5.85</v>
      </c>
      <c r="N74" s="11"/>
      <c r="O74" s="11">
        <f t="shared" si="23"/>
        <v>8.35</v>
      </c>
      <c r="P74" s="12"/>
    </row>
    <row r="75" spans="1:16" x14ac:dyDescent="0.3">
      <c r="A75" s="8">
        <v>6</v>
      </c>
      <c r="B75" s="8" t="s">
        <v>76</v>
      </c>
      <c r="C75" s="10">
        <v>2009</v>
      </c>
      <c r="D75" s="10" t="s">
        <v>30</v>
      </c>
      <c r="E75" s="11">
        <v>2.4</v>
      </c>
      <c r="F75" s="11">
        <f t="shared" si="20"/>
        <v>2.4</v>
      </c>
      <c r="G75" s="11">
        <v>2</v>
      </c>
      <c r="H75" s="11">
        <v>3.6</v>
      </c>
      <c r="I75" s="11">
        <v>2.7</v>
      </c>
      <c r="J75" s="11">
        <v>2.4</v>
      </c>
      <c r="K75" s="11">
        <v>2.5</v>
      </c>
      <c r="L75" s="11">
        <f t="shared" si="21"/>
        <v>2.6000000000000005</v>
      </c>
      <c r="M75" s="11">
        <f t="shared" si="22"/>
        <v>5.3999999999999995</v>
      </c>
      <c r="N75" s="11"/>
      <c r="O75" s="11">
        <f t="shared" si="23"/>
        <v>7.7999999999999989</v>
      </c>
      <c r="P75" s="12"/>
    </row>
    <row r="76" spans="1:16" x14ac:dyDescent="0.3">
      <c r="A76" s="8">
        <v>7</v>
      </c>
      <c r="B76" s="8" t="s">
        <v>77</v>
      </c>
      <c r="C76" s="10">
        <v>2009</v>
      </c>
      <c r="D76" s="10" t="s">
        <v>30</v>
      </c>
      <c r="E76" s="11">
        <v>2.5</v>
      </c>
      <c r="F76" s="11">
        <f t="shared" si="20"/>
        <v>2.5</v>
      </c>
      <c r="G76" s="11">
        <v>2</v>
      </c>
      <c r="H76" s="11">
        <v>2.6</v>
      </c>
      <c r="I76" s="11">
        <v>2.6</v>
      </c>
      <c r="J76" s="11">
        <v>2.1</v>
      </c>
      <c r="K76" s="11">
        <v>1.7</v>
      </c>
      <c r="L76" s="11">
        <f t="shared" si="21"/>
        <v>2.35</v>
      </c>
      <c r="M76" s="11">
        <f t="shared" si="22"/>
        <v>5.65</v>
      </c>
      <c r="N76" s="11"/>
      <c r="O76" s="11">
        <f t="shared" si="23"/>
        <v>8.15</v>
      </c>
      <c r="P76" s="12"/>
    </row>
    <row r="77" spans="1:16" x14ac:dyDescent="0.3">
      <c r="A77" s="8">
        <v>8</v>
      </c>
      <c r="B77" s="8" t="s">
        <v>78</v>
      </c>
      <c r="C77" s="10">
        <v>2009</v>
      </c>
      <c r="D77" s="10" t="s">
        <v>30</v>
      </c>
      <c r="E77" s="11">
        <v>1.9</v>
      </c>
      <c r="F77" s="11">
        <f t="shared" si="20"/>
        <v>1.9</v>
      </c>
      <c r="G77" s="11">
        <v>2</v>
      </c>
      <c r="H77" s="11">
        <v>3.3</v>
      </c>
      <c r="I77" s="11">
        <v>3</v>
      </c>
      <c r="J77" s="11">
        <v>3.5</v>
      </c>
      <c r="K77" s="11">
        <v>2.2000000000000002</v>
      </c>
      <c r="L77" s="11">
        <f t="shared" si="21"/>
        <v>3.15</v>
      </c>
      <c r="M77" s="11">
        <f t="shared" si="22"/>
        <v>4.8499999999999996</v>
      </c>
      <c r="N77" s="11"/>
      <c r="O77" s="11">
        <f t="shared" si="23"/>
        <v>6.75</v>
      </c>
      <c r="P77" s="12"/>
    </row>
    <row r="78" spans="1:16" x14ac:dyDescent="0.3">
      <c r="A78" s="8">
        <v>9</v>
      </c>
      <c r="B78" s="8" t="s">
        <v>79</v>
      </c>
      <c r="C78" s="10">
        <v>2009</v>
      </c>
      <c r="D78" s="10" t="s">
        <v>80</v>
      </c>
      <c r="E78" s="11">
        <v>1.7</v>
      </c>
      <c r="F78" s="11">
        <f t="shared" si="20"/>
        <v>1.7</v>
      </c>
      <c r="G78" s="11">
        <v>2</v>
      </c>
      <c r="H78" s="11">
        <v>3.7</v>
      </c>
      <c r="I78" s="11">
        <v>3.3</v>
      </c>
      <c r="J78" s="11">
        <v>2.7</v>
      </c>
      <c r="K78" s="11">
        <v>2.7</v>
      </c>
      <c r="L78" s="11">
        <f t="shared" si="21"/>
        <v>2.9999999999999996</v>
      </c>
      <c r="M78" s="11">
        <f t="shared" si="22"/>
        <v>5</v>
      </c>
      <c r="N78" s="11"/>
      <c r="O78" s="11">
        <f t="shared" si="23"/>
        <v>6.7</v>
      </c>
      <c r="P78" s="12"/>
    </row>
    <row r="79" spans="1:16" x14ac:dyDescent="0.3">
      <c r="A79" s="8">
        <v>10</v>
      </c>
      <c r="B79" s="8" t="s">
        <v>93</v>
      </c>
      <c r="C79" s="10">
        <v>2009</v>
      </c>
      <c r="D79" s="10" t="s">
        <v>80</v>
      </c>
      <c r="E79" s="11">
        <v>2.4</v>
      </c>
      <c r="F79" s="11">
        <f t="shared" si="20"/>
        <v>2.4</v>
      </c>
      <c r="G79" s="11">
        <v>2</v>
      </c>
      <c r="H79" s="11">
        <v>3.6</v>
      </c>
      <c r="I79" s="11">
        <v>2.2999999999999998</v>
      </c>
      <c r="J79" s="11">
        <v>2</v>
      </c>
      <c r="K79" s="11">
        <v>2</v>
      </c>
      <c r="L79" s="11">
        <f t="shared" si="21"/>
        <v>2.1500000000000004</v>
      </c>
      <c r="M79" s="11">
        <f t="shared" si="22"/>
        <v>5.85</v>
      </c>
      <c r="N79" s="11"/>
      <c r="O79" s="11">
        <f t="shared" si="23"/>
        <v>8.25</v>
      </c>
      <c r="P79" s="12"/>
    </row>
    <row r="80" spans="1:16" x14ac:dyDescent="0.3">
      <c r="A80" s="8">
        <v>11</v>
      </c>
      <c r="B80" s="8" t="s">
        <v>81</v>
      </c>
      <c r="C80" s="10">
        <v>2009</v>
      </c>
      <c r="D80" s="10" t="s">
        <v>30</v>
      </c>
      <c r="E80" s="11">
        <v>2.5</v>
      </c>
      <c r="F80" s="11">
        <f t="shared" si="20"/>
        <v>2.5</v>
      </c>
      <c r="G80" s="11">
        <v>2</v>
      </c>
      <c r="H80" s="11">
        <v>1.9</v>
      </c>
      <c r="I80" s="11">
        <v>1.8</v>
      </c>
      <c r="J80" s="11">
        <v>2.2999999999999998</v>
      </c>
      <c r="K80" s="11">
        <v>2.1</v>
      </c>
      <c r="L80" s="11">
        <f t="shared" si="21"/>
        <v>2</v>
      </c>
      <c r="M80" s="11">
        <f t="shared" si="22"/>
        <v>6</v>
      </c>
      <c r="N80" s="11"/>
      <c r="O80" s="11">
        <f t="shared" si="23"/>
        <v>8.5</v>
      </c>
      <c r="P80" s="12"/>
    </row>
    <row r="81" spans="1:16" x14ac:dyDescent="0.3">
      <c r="A81" s="8">
        <v>12</v>
      </c>
      <c r="B81" s="8" t="s">
        <v>82</v>
      </c>
      <c r="C81" s="10">
        <v>2009</v>
      </c>
      <c r="D81" s="10" t="s">
        <v>30</v>
      </c>
      <c r="E81" s="11">
        <v>2.5</v>
      </c>
      <c r="F81" s="11">
        <f t="shared" si="20"/>
        <v>2.5</v>
      </c>
      <c r="G81" s="11">
        <v>2</v>
      </c>
      <c r="H81" s="11">
        <v>3</v>
      </c>
      <c r="I81" s="11">
        <v>1.7</v>
      </c>
      <c r="J81" s="11">
        <v>1.9</v>
      </c>
      <c r="K81" s="11">
        <v>1.7</v>
      </c>
      <c r="L81" s="11">
        <f t="shared" si="21"/>
        <v>1.7999999999999994</v>
      </c>
      <c r="M81" s="11">
        <f t="shared" si="22"/>
        <v>6.2000000000000011</v>
      </c>
      <c r="N81" s="11"/>
      <c r="O81" s="11">
        <f t="shared" si="23"/>
        <v>8.7000000000000011</v>
      </c>
      <c r="P81" s="12"/>
    </row>
    <row r="82" spans="1:16" x14ac:dyDescent="0.3">
      <c r="A82" s="8">
        <v>13</v>
      </c>
      <c r="B82" s="8" t="s">
        <v>83</v>
      </c>
      <c r="C82" s="10">
        <v>2009</v>
      </c>
      <c r="D82" s="10" t="s">
        <v>30</v>
      </c>
      <c r="E82" s="11">
        <v>2.5</v>
      </c>
      <c r="F82" s="11">
        <f t="shared" si="20"/>
        <v>2.5</v>
      </c>
      <c r="G82" s="11">
        <v>2</v>
      </c>
      <c r="H82" s="11">
        <v>1.6</v>
      </c>
      <c r="I82" s="11">
        <v>1.8</v>
      </c>
      <c r="J82" s="11">
        <v>1.6</v>
      </c>
      <c r="K82" s="11">
        <v>1.3</v>
      </c>
      <c r="L82" s="11">
        <f t="shared" si="21"/>
        <v>1.6</v>
      </c>
      <c r="M82" s="11">
        <f t="shared" si="22"/>
        <v>6.4</v>
      </c>
      <c r="N82" s="11"/>
      <c r="O82" s="11">
        <f t="shared" si="23"/>
        <v>8.9</v>
      </c>
      <c r="P82" s="12"/>
    </row>
    <row r="83" spans="1:16" x14ac:dyDescent="0.3">
      <c r="A83" s="8">
        <v>14</v>
      </c>
      <c r="B83" s="8" t="s">
        <v>84</v>
      </c>
      <c r="C83" s="10">
        <v>2009</v>
      </c>
      <c r="D83" s="10" t="s">
        <v>85</v>
      </c>
      <c r="E83" s="11">
        <v>2.5</v>
      </c>
      <c r="F83" s="11">
        <f t="shared" si="20"/>
        <v>2.5</v>
      </c>
      <c r="G83" s="11">
        <v>2</v>
      </c>
      <c r="H83" s="11">
        <v>2.2000000000000002</v>
      </c>
      <c r="I83" s="11">
        <v>2.4</v>
      </c>
      <c r="J83" s="11">
        <v>2.4</v>
      </c>
      <c r="K83" s="11">
        <v>2.4</v>
      </c>
      <c r="L83" s="11">
        <f t="shared" si="21"/>
        <v>2.4</v>
      </c>
      <c r="M83" s="11">
        <f t="shared" si="22"/>
        <v>5.6</v>
      </c>
      <c r="N83" s="11"/>
      <c r="O83" s="11">
        <f t="shared" si="23"/>
        <v>8.1</v>
      </c>
      <c r="P83" s="12"/>
    </row>
    <row r="84" spans="1:16" x14ac:dyDescent="0.3">
      <c r="A84" s="8">
        <v>15</v>
      </c>
      <c r="B84" s="8" t="s">
        <v>86</v>
      </c>
      <c r="C84" s="10">
        <v>2009</v>
      </c>
      <c r="D84" s="10" t="s">
        <v>30</v>
      </c>
      <c r="E84" s="11">
        <v>2.5</v>
      </c>
      <c r="F84" s="11">
        <f t="shared" si="20"/>
        <v>2.5</v>
      </c>
      <c r="G84" s="11">
        <v>2</v>
      </c>
      <c r="H84" s="11">
        <v>1.8</v>
      </c>
      <c r="I84" s="11">
        <v>2.2999999999999998</v>
      </c>
      <c r="J84" s="11">
        <v>2</v>
      </c>
      <c r="K84" s="11">
        <v>1.5</v>
      </c>
      <c r="L84" s="11">
        <f t="shared" si="21"/>
        <v>1.9</v>
      </c>
      <c r="M84" s="11">
        <f t="shared" si="22"/>
        <v>6.1</v>
      </c>
      <c r="N84" s="11"/>
      <c r="O84" s="11">
        <f t="shared" si="23"/>
        <v>8.6</v>
      </c>
      <c r="P84" s="12"/>
    </row>
    <row r="85" spans="1:16" x14ac:dyDescent="0.3">
      <c r="A85" s="8">
        <v>16</v>
      </c>
      <c r="B85" s="8" t="s">
        <v>87</v>
      </c>
      <c r="C85" s="10">
        <v>2009</v>
      </c>
      <c r="D85" s="10" t="s">
        <v>30</v>
      </c>
      <c r="E85" s="11">
        <v>2.4</v>
      </c>
      <c r="F85" s="11">
        <f t="shared" si="20"/>
        <v>2.4</v>
      </c>
      <c r="G85" s="11">
        <v>2</v>
      </c>
      <c r="H85" s="11">
        <v>2.6</v>
      </c>
      <c r="I85" s="11">
        <v>1.2</v>
      </c>
      <c r="J85" s="11">
        <v>1.5</v>
      </c>
      <c r="K85" s="11">
        <v>1.6</v>
      </c>
      <c r="L85" s="11">
        <f t="shared" si="21"/>
        <v>1.5500000000000003</v>
      </c>
      <c r="M85" s="11">
        <f t="shared" si="22"/>
        <v>6.4499999999999993</v>
      </c>
      <c r="N85" s="11"/>
      <c r="O85" s="11">
        <f t="shared" si="23"/>
        <v>8.85</v>
      </c>
      <c r="P85" s="12"/>
    </row>
    <row r="86" spans="1:16" x14ac:dyDescent="0.3">
      <c r="A86" s="8">
        <v>17</v>
      </c>
      <c r="B86" s="8" t="s">
        <v>88</v>
      </c>
      <c r="C86" s="10">
        <v>2009</v>
      </c>
      <c r="D86" s="10" t="s">
        <v>30</v>
      </c>
      <c r="E86" s="11">
        <v>2.5</v>
      </c>
      <c r="F86" s="11">
        <f t="shared" si="20"/>
        <v>2.5</v>
      </c>
      <c r="G86" s="11">
        <v>2</v>
      </c>
      <c r="H86" s="11">
        <v>1.7</v>
      </c>
      <c r="I86" s="11">
        <v>1.9</v>
      </c>
      <c r="J86" s="11">
        <v>1.6</v>
      </c>
      <c r="K86" s="11">
        <v>1.5</v>
      </c>
      <c r="L86" s="11">
        <f t="shared" si="21"/>
        <v>1.6499999999999995</v>
      </c>
      <c r="M86" s="11">
        <f t="shared" si="22"/>
        <v>6.3500000000000005</v>
      </c>
      <c r="N86" s="11"/>
      <c r="O86" s="11">
        <f t="shared" si="23"/>
        <v>8.8500000000000014</v>
      </c>
      <c r="P86" s="12"/>
    </row>
    <row r="87" spans="1:16" x14ac:dyDescent="0.3">
      <c r="A87" s="8">
        <v>18</v>
      </c>
      <c r="B87" s="8" t="s">
        <v>89</v>
      </c>
      <c r="C87" s="10">
        <v>2009</v>
      </c>
      <c r="D87" s="10" t="s">
        <v>30</v>
      </c>
      <c r="E87" s="11">
        <v>2.2999999999999998</v>
      </c>
      <c r="F87" s="11">
        <f t="shared" si="20"/>
        <v>2.2999999999999998</v>
      </c>
      <c r="G87" s="11">
        <v>2</v>
      </c>
      <c r="H87" s="11">
        <v>2.8</v>
      </c>
      <c r="I87" s="11">
        <v>2.5</v>
      </c>
      <c r="J87" s="11">
        <v>2.5</v>
      </c>
      <c r="K87" s="11">
        <v>2.5</v>
      </c>
      <c r="L87" s="11">
        <f t="shared" si="21"/>
        <v>2.5000000000000004</v>
      </c>
      <c r="M87" s="11">
        <f t="shared" si="22"/>
        <v>5.5</v>
      </c>
      <c r="N87" s="11"/>
      <c r="O87" s="11">
        <f t="shared" si="23"/>
        <v>7.8</v>
      </c>
      <c r="P87" s="12"/>
    </row>
    <row r="88" spans="1:16" x14ac:dyDescent="0.3">
      <c r="A88" s="8">
        <v>19</v>
      </c>
      <c r="B88" s="8" t="s">
        <v>90</v>
      </c>
      <c r="C88" s="10">
        <v>2009</v>
      </c>
      <c r="D88" s="10" t="s">
        <v>28</v>
      </c>
      <c r="E88" s="11">
        <v>2</v>
      </c>
      <c r="F88" s="11">
        <f t="shared" si="20"/>
        <v>2</v>
      </c>
      <c r="G88" s="11">
        <v>2</v>
      </c>
      <c r="H88" s="11">
        <v>16</v>
      </c>
      <c r="I88" s="11">
        <v>2.1</v>
      </c>
      <c r="J88" s="11">
        <v>1.3</v>
      </c>
      <c r="K88" s="11">
        <v>1.5</v>
      </c>
      <c r="L88" s="11">
        <f t="shared" si="21"/>
        <v>1.8000000000000012</v>
      </c>
      <c r="M88" s="11">
        <f t="shared" si="22"/>
        <v>6.1999999999999993</v>
      </c>
      <c r="N88" s="11"/>
      <c r="O88" s="11">
        <f t="shared" si="23"/>
        <v>8.1999999999999993</v>
      </c>
      <c r="P88" s="12"/>
    </row>
    <row r="89" spans="1:16" x14ac:dyDescent="0.3">
      <c r="A89" s="8">
        <v>20</v>
      </c>
      <c r="B89" s="8" t="s">
        <v>91</v>
      </c>
      <c r="C89" s="10">
        <v>2008</v>
      </c>
      <c r="D89" s="10" t="s">
        <v>30</v>
      </c>
      <c r="E89" s="11">
        <v>2</v>
      </c>
      <c r="F89" s="11">
        <f t="shared" si="20"/>
        <v>2</v>
      </c>
      <c r="G89" s="11">
        <v>2</v>
      </c>
      <c r="H89" s="11">
        <v>2.5</v>
      </c>
      <c r="I89" s="11">
        <v>2.1</v>
      </c>
      <c r="J89" s="11">
        <v>3.4</v>
      </c>
      <c r="K89" s="11">
        <v>2.6</v>
      </c>
      <c r="L89" s="11">
        <f t="shared" si="21"/>
        <v>2.5499999999999998</v>
      </c>
      <c r="M89" s="11">
        <f t="shared" si="22"/>
        <v>5.45</v>
      </c>
      <c r="N89" s="11"/>
      <c r="O89" s="11">
        <f t="shared" si="23"/>
        <v>7.45</v>
      </c>
      <c r="P89" s="12"/>
    </row>
    <row r="90" spans="1:16" x14ac:dyDescent="0.3">
      <c r="A90" s="8">
        <v>21</v>
      </c>
      <c r="B90" s="8" t="s">
        <v>92</v>
      </c>
      <c r="C90" s="10">
        <v>2009</v>
      </c>
      <c r="D90" s="10" t="s">
        <v>30</v>
      </c>
      <c r="E90" s="11">
        <v>2.5</v>
      </c>
      <c r="F90" s="11">
        <f t="shared" si="20"/>
        <v>2.5</v>
      </c>
      <c r="G90" s="11">
        <v>2</v>
      </c>
      <c r="H90" s="11">
        <v>2.5</v>
      </c>
      <c r="I90" s="11">
        <v>2</v>
      </c>
      <c r="J90" s="11">
        <v>1.7</v>
      </c>
      <c r="K90" s="11">
        <v>1.4</v>
      </c>
      <c r="L90" s="11">
        <f t="shared" si="21"/>
        <v>1.8499999999999999</v>
      </c>
      <c r="M90" s="11">
        <f t="shared" si="22"/>
        <v>6.15</v>
      </c>
      <c r="N90" s="11"/>
      <c r="O90" s="11">
        <f t="shared" si="23"/>
        <v>8.65</v>
      </c>
      <c r="P90" s="12"/>
    </row>
    <row r="91" spans="1:16" x14ac:dyDescent="0.3">
      <c r="A91" s="8">
        <v>22</v>
      </c>
      <c r="B91" s="8" t="s">
        <v>94</v>
      </c>
      <c r="C91" s="10">
        <v>2009</v>
      </c>
      <c r="D91" s="10" t="s">
        <v>30</v>
      </c>
      <c r="E91" s="11">
        <v>2.2999999999999998</v>
      </c>
      <c r="F91" s="11">
        <f t="shared" si="20"/>
        <v>2.2999999999999998</v>
      </c>
      <c r="G91" s="11">
        <v>2</v>
      </c>
      <c r="H91" s="11">
        <v>2.4</v>
      </c>
      <c r="I91" s="11">
        <v>3.2</v>
      </c>
      <c r="J91" s="11">
        <v>3.2</v>
      </c>
      <c r="K91" s="11">
        <v>1.9</v>
      </c>
      <c r="L91" s="11">
        <f t="shared" si="21"/>
        <v>2.8000000000000007</v>
      </c>
      <c r="M91" s="11">
        <f t="shared" si="22"/>
        <v>5.1999999999999993</v>
      </c>
      <c r="N91" s="11"/>
      <c r="O91" s="11">
        <f t="shared" si="23"/>
        <v>7.4999999999999991</v>
      </c>
      <c r="P91" s="12"/>
    </row>
    <row r="92" spans="1:16" x14ac:dyDescent="0.3">
      <c r="A92" s="8">
        <v>23</v>
      </c>
      <c r="B92" s="8" t="s">
        <v>95</v>
      </c>
      <c r="C92" s="10">
        <v>2009</v>
      </c>
      <c r="D92" s="10" t="s">
        <v>50</v>
      </c>
      <c r="E92" s="11">
        <v>2.2000000000000002</v>
      </c>
      <c r="F92" s="11">
        <f t="shared" si="20"/>
        <v>2.2000000000000002</v>
      </c>
      <c r="G92" s="11">
        <v>2</v>
      </c>
      <c r="H92" s="11">
        <v>2.5</v>
      </c>
      <c r="I92" s="11">
        <v>1.7</v>
      </c>
      <c r="J92" s="11">
        <v>2.1</v>
      </c>
      <c r="K92" s="11">
        <v>1.9</v>
      </c>
      <c r="L92" s="11">
        <f t="shared" si="21"/>
        <v>2.0000000000000004</v>
      </c>
      <c r="M92" s="11">
        <f t="shared" si="22"/>
        <v>6</v>
      </c>
      <c r="N92" s="11"/>
      <c r="O92" s="11">
        <f t="shared" si="23"/>
        <v>8.1999999999999993</v>
      </c>
      <c r="P92" s="12"/>
    </row>
    <row r="93" spans="1:16" x14ac:dyDescent="0.3">
      <c r="A93" s="8">
        <v>24</v>
      </c>
      <c r="B93" s="8" t="s">
        <v>96</v>
      </c>
      <c r="C93" s="10">
        <v>2009</v>
      </c>
      <c r="D93" s="10" t="s">
        <v>50</v>
      </c>
      <c r="E93" s="11">
        <v>1.9</v>
      </c>
      <c r="F93" s="11">
        <f t="shared" si="20"/>
        <v>1.9</v>
      </c>
      <c r="G93" s="11">
        <v>2</v>
      </c>
      <c r="H93" s="11">
        <v>2.2000000000000002</v>
      </c>
      <c r="I93" s="11">
        <v>2.8</v>
      </c>
      <c r="J93" s="11">
        <v>2.6</v>
      </c>
      <c r="K93" s="11">
        <v>2.1</v>
      </c>
      <c r="L93" s="11">
        <f t="shared" si="21"/>
        <v>2.3999999999999995</v>
      </c>
      <c r="M93" s="11">
        <f t="shared" si="22"/>
        <v>5.6000000000000005</v>
      </c>
      <c r="N93" s="11"/>
      <c r="O93" s="11">
        <f t="shared" si="23"/>
        <v>7.5</v>
      </c>
      <c r="P93" s="12"/>
    </row>
    <row r="94" spans="1:16" x14ac:dyDescent="0.3">
      <c r="A94" s="8">
        <v>25</v>
      </c>
      <c r="B94" s="8" t="s">
        <v>259</v>
      </c>
      <c r="C94" s="10">
        <v>2009</v>
      </c>
      <c r="D94" s="10" t="s">
        <v>28</v>
      </c>
      <c r="E94" s="11">
        <v>2.2000000000000002</v>
      </c>
      <c r="F94" s="11">
        <f t="shared" si="20"/>
        <v>2.2000000000000002</v>
      </c>
      <c r="G94" s="11">
        <v>2</v>
      </c>
      <c r="H94" s="11">
        <v>2.7</v>
      </c>
      <c r="I94" s="11">
        <v>1.5</v>
      </c>
      <c r="J94" s="11">
        <v>2.2999999999999998</v>
      </c>
      <c r="K94" s="11">
        <v>2.4</v>
      </c>
      <c r="L94" s="11">
        <f t="shared" si="21"/>
        <v>2.35</v>
      </c>
      <c r="M94" s="11">
        <f t="shared" si="22"/>
        <v>5.65</v>
      </c>
      <c r="N94" s="11"/>
      <c r="O94" s="11">
        <f t="shared" si="23"/>
        <v>7.8500000000000005</v>
      </c>
      <c r="P94" s="12"/>
    </row>
    <row r="97" spans="1:15" ht="15.6" x14ac:dyDescent="0.3">
      <c r="A97" s="9" t="s">
        <v>99</v>
      </c>
    </row>
    <row r="98" spans="1:15" ht="16.2" thickBot="1" x14ac:dyDescent="0.35">
      <c r="A98" s="3" t="s">
        <v>3</v>
      </c>
      <c r="B98" s="4" t="s">
        <v>4</v>
      </c>
      <c r="C98" s="3" t="s">
        <v>5</v>
      </c>
      <c r="D98" s="5" t="s">
        <v>6</v>
      </c>
      <c r="E98" s="6" t="s">
        <v>7</v>
      </c>
      <c r="F98" s="6" t="s">
        <v>8</v>
      </c>
      <c r="G98" s="6" t="s">
        <v>9</v>
      </c>
      <c r="H98" s="7" t="s">
        <v>10</v>
      </c>
      <c r="I98" s="7" t="s">
        <v>11</v>
      </c>
      <c r="J98" s="7" t="s">
        <v>12</v>
      </c>
      <c r="K98" s="7" t="s">
        <v>13</v>
      </c>
      <c r="L98" s="6" t="s">
        <v>14</v>
      </c>
      <c r="M98" s="6" t="s">
        <v>15</v>
      </c>
      <c r="N98" s="6" t="s">
        <v>16</v>
      </c>
      <c r="O98" s="6" t="s">
        <v>17</v>
      </c>
    </row>
    <row r="99" spans="1:15" ht="15" thickTop="1" x14ac:dyDescent="0.3">
      <c r="A99" s="8">
        <v>1</v>
      </c>
      <c r="B99" s="8" t="s">
        <v>100</v>
      </c>
      <c r="C99" s="10">
        <v>2010</v>
      </c>
      <c r="D99" s="10" t="s">
        <v>30</v>
      </c>
      <c r="E99" s="11">
        <v>2.5</v>
      </c>
      <c r="F99" s="11">
        <f t="shared" ref="F99:F125" si="24">E99</f>
        <v>2.5</v>
      </c>
      <c r="G99" s="11">
        <v>2</v>
      </c>
      <c r="H99" s="11">
        <v>2.1</v>
      </c>
      <c r="I99" s="11">
        <v>2.2000000000000002</v>
      </c>
      <c r="J99" s="11">
        <v>2</v>
      </c>
      <c r="K99" s="11">
        <v>1.7</v>
      </c>
      <c r="L99" s="11">
        <f t="shared" ref="L99:L125" si="25">(SUM(H99:K99)-MAX(H99:K99)-MIN(H99:K99))/2</f>
        <v>2.0499999999999998</v>
      </c>
      <c r="M99" s="11">
        <f t="shared" ref="M99:M125" si="26">(10-SUM(G99,L99))</f>
        <v>5.95</v>
      </c>
      <c r="N99" s="11"/>
      <c r="O99" s="11">
        <f t="shared" ref="O99:O125" si="27">(SUM(F99,M99))-N99</f>
        <v>8.4499999999999993</v>
      </c>
    </row>
    <row r="100" spans="1:15" x14ac:dyDescent="0.3">
      <c r="A100" s="8">
        <v>2</v>
      </c>
      <c r="B100" s="8" t="s">
        <v>101</v>
      </c>
      <c r="C100" s="10">
        <v>2010</v>
      </c>
      <c r="D100" s="10" t="s">
        <v>30</v>
      </c>
      <c r="E100" s="11">
        <v>2.2000000000000002</v>
      </c>
      <c r="F100" s="11">
        <f t="shared" si="24"/>
        <v>2.2000000000000002</v>
      </c>
      <c r="G100" s="11">
        <v>2</v>
      </c>
      <c r="H100" s="11">
        <v>2.1</v>
      </c>
      <c r="I100" s="11">
        <v>2.2999999999999998</v>
      </c>
      <c r="J100" s="11">
        <v>2.2000000000000002</v>
      </c>
      <c r="K100" s="11">
        <v>2</v>
      </c>
      <c r="L100" s="11">
        <f t="shared" si="25"/>
        <v>2.1500000000000008</v>
      </c>
      <c r="M100" s="11">
        <f t="shared" si="26"/>
        <v>5.85</v>
      </c>
      <c r="N100" s="11"/>
      <c r="O100" s="11">
        <f t="shared" si="27"/>
        <v>8.0500000000000007</v>
      </c>
    </row>
    <row r="101" spans="1:15" x14ac:dyDescent="0.3">
      <c r="A101" s="8">
        <v>3</v>
      </c>
      <c r="B101" s="8" t="s">
        <v>102</v>
      </c>
      <c r="C101" s="10">
        <v>2010</v>
      </c>
      <c r="D101" s="10" t="s">
        <v>85</v>
      </c>
      <c r="E101" s="11">
        <v>0</v>
      </c>
      <c r="F101" s="11">
        <f t="shared" si="24"/>
        <v>0</v>
      </c>
      <c r="G101" s="11">
        <v>2</v>
      </c>
      <c r="H101" s="11">
        <v>8</v>
      </c>
      <c r="I101" s="11">
        <v>8</v>
      </c>
      <c r="J101" s="11">
        <v>8</v>
      </c>
      <c r="K101" s="11">
        <v>8</v>
      </c>
      <c r="L101" s="11">
        <f t="shared" si="25"/>
        <v>8</v>
      </c>
      <c r="M101" s="11">
        <f t="shared" si="26"/>
        <v>0</v>
      </c>
      <c r="N101" s="11"/>
      <c r="O101" s="11">
        <f t="shared" si="27"/>
        <v>0</v>
      </c>
    </row>
    <row r="102" spans="1:15" x14ac:dyDescent="0.3">
      <c r="A102" s="8">
        <v>4</v>
      </c>
      <c r="B102" s="8" t="s">
        <v>103</v>
      </c>
      <c r="C102" s="10">
        <v>2010</v>
      </c>
      <c r="D102" s="10" t="s">
        <v>85</v>
      </c>
      <c r="E102" s="11">
        <v>2.2000000000000002</v>
      </c>
      <c r="F102" s="11">
        <f t="shared" si="24"/>
        <v>2.2000000000000002</v>
      </c>
      <c r="G102" s="11">
        <v>2</v>
      </c>
      <c r="H102" s="11">
        <v>2</v>
      </c>
      <c r="I102" s="11">
        <v>2.4</v>
      </c>
      <c r="J102" s="11">
        <v>2</v>
      </c>
      <c r="K102" s="11">
        <v>2.2999999999999998</v>
      </c>
      <c r="L102" s="11">
        <f t="shared" si="25"/>
        <v>2.1499999999999995</v>
      </c>
      <c r="M102" s="11">
        <f t="shared" si="26"/>
        <v>5.8500000000000005</v>
      </c>
      <c r="N102" s="11"/>
      <c r="O102" s="11">
        <f t="shared" si="27"/>
        <v>8.0500000000000007</v>
      </c>
    </row>
    <row r="103" spans="1:15" x14ac:dyDescent="0.3">
      <c r="A103" s="8">
        <v>5</v>
      </c>
      <c r="B103" s="8" t="s">
        <v>104</v>
      </c>
      <c r="C103" s="10">
        <v>2010</v>
      </c>
      <c r="D103" s="10" t="s">
        <v>30</v>
      </c>
      <c r="E103" s="11">
        <v>0</v>
      </c>
      <c r="F103" s="11">
        <f t="shared" si="24"/>
        <v>0</v>
      </c>
      <c r="G103" s="11">
        <v>2</v>
      </c>
      <c r="H103" s="11">
        <v>8</v>
      </c>
      <c r="I103" s="11">
        <v>8</v>
      </c>
      <c r="J103" s="11">
        <v>8</v>
      </c>
      <c r="K103" s="11">
        <v>8</v>
      </c>
      <c r="L103" s="11">
        <f t="shared" si="25"/>
        <v>8</v>
      </c>
      <c r="M103" s="11">
        <f t="shared" si="26"/>
        <v>0</v>
      </c>
      <c r="N103" s="11"/>
      <c r="O103" s="11">
        <f t="shared" si="27"/>
        <v>0</v>
      </c>
    </row>
    <row r="104" spans="1:15" x14ac:dyDescent="0.3">
      <c r="A104" s="8">
        <v>6</v>
      </c>
      <c r="B104" s="8" t="s">
        <v>105</v>
      </c>
      <c r="C104" s="10">
        <v>2010</v>
      </c>
      <c r="D104" s="10" t="s">
        <v>28</v>
      </c>
      <c r="E104" s="11">
        <v>1.8</v>
      </c>
      <c r="F104" s="11">
        <f t="shared" si="24"/>
        <v>1.8</v>
      </c>
      <c r="G104" s="11">
        <v>2</v>
      </c>
      <c r="H104" s="11">
        <v>2</v>
      </c>
      <c r="I104" s="11">
        <v>2.4</v>
      </c>
      <c r="J104" s="11">
        <v>2</v>
      </c>
      <c r="K104" s="11">
        <v>1.7</v>
      </c>
      <c r="L104" s="11">
        <f t="shared" si="25"/>
        <v>1.9999999999999996</v>
      </c>
      <c r="M104" s="11">
        <f t="shared" si="26"/>
        <v>6</v>
      </c>
      <c r="N104" s="11"/>
      <c r="O104" s="11">
        <f t="shared" si="27"/>
        <v>7.8</v>
      </c>
    </row>
    <row r="105" spans="1:15" x14ac:dyDescent="0.3">
      <c r="A105" s="8">
        <v>7</v>
      </c>
      <c r="B105" s="8" t="s">
        <v>106</v>
      </c>
      <c r="C105" s="10">
        <v>2010</v>
      </c>
      <c r="D105" s="10" t="s">
        <v>28</v>
      </c>
      <c r="E105" s="11">
        <v>1.7</v>
      </c>
      <c r="F105" s="11">
        <f t="shared" si="24"/>
        <v>1.7</v>
      </c>
      <c r="G105" s="11">
        <v>2</v>
      </c>
      <c r="H105" s="11">
        <v>3.2</v>
      </c>
      <c r="I105" s="11">
        <v>2.6</v>
      </c>
      <c r="J105" s="11">
        <v>3</v>
      </c>
      <c r="K105" s="11">
        <v>3</v>
      </c>
      <c r="L105" s="11">
        <f t="shared" si="25"/>
        <v>3.0000000000000009</v>
      </c>
      <c r="M105" s="11">
        <f t="shared" si="26"/>
        <v>4.9999999999999991</v>
      </c>
      <c r="N105" s="11"/>
      <c r="O105" s="11">
        <f t="shared" si="27"/>
        <v>6.6999999999999993</v>
      </c>
    </row>
    <row r="106" spans="1:15" x14ac:dyDescent="0.3">
      <c r="A106" s="8">
        <v>8</v>
      </c>
      <c r="B106" s="8" t="s">
        <v>119</v>
      </c>
      <c r="C106" s="10">
        <v>2010</v>
      </c>
      <c r="D106" s="10" t="s">
        <v>50</v>
      </c>
      <c r="E106" s="11">
        <v>2</v>
      </c>
      <c r="F106" s="11">
        <f t="shared" si="24"/>
        <v>2</v>
      </c>
      <c r="G106" s="11">
        <v>2</v>
      </c>
      <c r="H106" s="11">
        <v>2.4</v>
      </c>
      <c r="I106" s="11">
        <v>2.6</v>
      </c>
      <c r="J106" s="11">
        <v>2.1</v>
      </c>
      <c r="K106" s="11">
        <v>2</v>
      </c>
      <c r="L106" s="11">
        <f t="shared" si="25"/>
        <v>2.25</v>
      </c>
      <c r="M106" s="11">
        <f t="shared" si="26"/>
        <v>5.75</v>
      </c>
      <c r="N106" s="11"/>
      <c r="O106" s="11">
        <f t="shared" si="27"/>
        <v>7.75</v>
      </c>
    </row>
    <row r="107" spans="1:15" x14ac:dyDescent="0.3">
      <c r="A107" s="8">
        <v>9</v>
      </c>
      <c r="B107" s="8" t="s">
        <v>107</v>
      </c>
      <c r="C107" s="10">
        <v>2009</v>
      </c>
      <c r="D107" s="10" t="s">
        <v>50</v>
      </c>
      <c r="E107" s="11">
        <v>2.2000000000000002</v>
      </c>
      <c r="F107" s="11">
        <f t="shared" si="24"/>
        <v>2.2000000000000002</v>
      </c>
      <c r="G107" s="11">
        <v>2</v>
      </c>
      <c r="H107" s="11">
        <v>3.2</v>
      </c>
      <c r="I107" s="11">
        <v>2.9</v>
      </c>
      <c r="J107" s="11">
        <v>1.6</v>
      </c>
      <c r="K107" s="11">
        <v>2.2000000000000002</v>
      </c>
      <c r="L107" s="11">
        <f t="shared" si="25"/>
        <v>2.5499999999999989</v>
      </c>
      <c r="M107" s="11">
        <f t="shared" si="26"/>
        <v>5.4500000000000011</v>
      </c>
      <c r="N107" s="11"/>
      <c r="O107" s="11">
        <f t="shared" si="27"/>
        <v>7.6500000000000012</v>
      </c>
    </row>
    <row r="108" spans="1:15" x14ac:dyDescent="0.3">
      <c r="A108" s="8">
        <v>10</v>
      </c>
      <c r="B108" s="8" t="s">
        <v>108</v>
      </c>
      <c r="C108" s="10">
        <v>2010</v>
      </c>
      <c r="D108" s="10" t="s">
        <v>23</v>
      </c>
      <c r="E108" s="11">
        <v>2.5</v>
      </c>
      <c r="F108" s="11">
        <f t="shared" si="24"/>
        <v>2.5</v>
      </c>
      <c r="G108" s="11">
        <v>2</v>
      </c>
      <c r="H108" s="11">
        <v>1.8</v>
      </c>
      <c r="I108" s="11">
        <v>2.2000000000000002</v>
      </c>
      <c r="J108" s="11">
        <v>1.7</v>
      </c>
      <c r="K108" s="11">
        <v>1.6</v>
      </c>
      <c r="L108" s="11">
        <f t="shared" si="25"/>
        <v>1.7500000000000002</v>
      </c>
      <c r="M108" s="11">
        <f t="shared" si="26"/>
        <v>6.25</v>
      </c>
      <c r="N108" s="11"/>
      <c r="O108" s="11">
        <f t="shared" si="27"/>
        <v>8.75</v>
      </c>
    </row>
    <row r="109" spans="1:15" x14ac:dyDescent="0.3">
      <c r="A109" s="8">
        <v>11</v>
      </c>
      <c r="B109" s="8" t="s">
        <v>109</v>
      </c>
      <c r="C109" s="10">
        <v>2010</v>
      </c>
      <c r="D109" s="10" t="s">
        <v>23</v>
      </c>
      <c r="E109" s="11">
        <v>1.5</v>
      </c>
      <c r="F109" s="11">
        <f t="shared" si="24"/>
        <v>1.5</v>
      </c>
      <c r="G109" s="11">
        <v>2</v>
      </c>
      <c r="H109" s="11">
        <v>2.8</v>
      </c>
      <c r="I109" s="11">
        <v>2.8</v>
      </c>
      <c r="J109" s="11">
        <v>2.1</v>
      </c>
      <c r="K109" s="11">
        <v>1.9</v>
      </c>
      <c r="L109" s="11">
        <f t="shared" si="25"/>
        <v>2.4500000000000002</v>
      </c>
      <c r="M109" s="11">
        <f t="shared" si="26"/>
        <v>5.55</v>
      </c>
      <c r="N109" s="11"/>
      <c r="O109" s="11">
        <f t="shared" si="27"/>
        <v>7.05</v>
      </c>
    </row>
    <row r="110" spans="1:15" x14ac:dyDescent="0.3">
      <c r="A110" s="8">
        <v>12</v>
      </c>
      <c r="B110" s="8" t="s">
        <v>110</v>
      </c>
      <c r="C110" s="10">
        <v>2010</v>
      </c>
      <c r="D110" s="10" t="s">
        <v>74</v>
      </c>
      <c r="E110" s="11">
        <v>2.5</v>
      </c>
      <c r="F110" s="11">
        <f t="shared" si="24"/>
        <v>2.5</v>
      </c>
      <c r="G110" s="11">
        <v>2</v>
      </c>
      <c r="H110" s="11">
        <v>2.2999999999999998</v>
      </c>
      <c r="I110" s="11">
        <v>1.9</v>
      </c>
      <c r="J110" s="11">
        <v>1.6</v>
      </c>
      <c r="K110" s="11">
        <v>1.4</v>
      </c>
      <c r="L110" s="11">
        <f t="shared" si="25"/>
        <v>1.7499999999999998</v>
      </c>
      <c r="M110" s="11">
        <f t="shared" si="26"/>
        <v>6.25</v>
      </c>
      <c r="N110" s="11"/>
      <c r="O110" s="11">
        <f t="shared" si="27"/>
        <v>8.75</v>
      </c>
    </row>
    <row r="111" spans="1:15" x14ac:dyDescent="0.3">
      <c r="A111" s="8">
        <v>13</v>
      </c>
      <c r="B111" s="8" t="s">
        <v>111</v>
      </c>
      <c r="C111" s="10">
        <v>2010</v>
      </c>
      <c r="D111" s="10" t="s">
        <v>74</v>
      </c>
      <c r="E111" s="11">
        <v>2.5</v>
      </c>
      <c r="F111" s="11">
        <f t="shared" si="24"/>
        <v>2.5</v>
      </c>
      <c r="G111" s="11">
        <v>2</v>
      </c>
      <c r="H111" s="11">
        <v>1.9</v>
      </c>
      <c r="I111" s="11">
        <v>2</v>
      </c>
      <c r="J111" s="11">
        <v>1.4</v>
      </c>
      <c r="K111" s="11">
        <v>1.7</v>
      </c>
      <c r="L111" s="11">
        <f t="shared" si="25"/>
        <v>1.8</v>
      </c>
      <c r="M111" s="11">
        <f t="shared" si="26"/>
        <v>6.2</v>
      </c>
      <c r="N111" s="11"/>
      <c r="O111" s="11">
        <f t="shared" si="27"/>
        <v>8.6999999999999993</v>
      </c>
    </row>
    <row r="112" spans="1:15" x14ac:dyDescent="0.3">
      <c r="A112" s="8">
        <v>14</v>
      </c>
      <c r="B112" s="8" t="s">
        <v>112</v>
      </c>
      <c r="C112" s="10">
        <v>2010</v>
      </c>
      <c r="D112" s="10" t="s">
        <v>85</v>
      </c>
      <c r="E112" s="11">
        <v>2.5</v>
      </c>
      <c r="F112" s="11">
        <f t="shared" si="24"/>
        <v>2.5</v>
      </c>
      <c r="G112" s="11">
        <v>2</v>
      </c>
      <c r="H112" s="11">
        <v>2.4</v>
      </c>
      <c r="I112" s="11">
        <v>2.2000000000000002</v>
      </c>
      <c r="J112" s="11">
        <v>1.7</v>
      </c>
      <c r="K112" s="11">
        <v>1.7</v>
      </c>
      <c r="L112" s="11">
        <f t="shared" si="25"/>
        <v>1.9499999999999997</v>
      </c>
      <c r="M112" s="11">
        <f t="shared" si="26"/>
        <v>6.0500000000000007</v>
      </c>
      <c r="N112" s="11"/>
      <c r="O112" s="11">
        <f t="shared" si="27"/>
        <v>8.5500000000000007</v>
      </c>
    </row>
    <row r="113" spans="1:15" x14ac:dyDescent="0.3">
      <c r="A113" s="8">
        <v>15</v>
      </c>
      <c r="B113" s="8" t="s">
        <v>113</v>
      </c>
      <c r="C113" s="10">
        <v>2010</v>
      </c>
      <c r="D113" s="10" t="s">
        <v>30</v>
      </c>
      <c r="E113" s="11">
        <v>2.1</v>
      </c>
      <c r="F113" s="11">
        <f t="shared" si="24"/>
        <v>2.1</v>
      </c>
      <c r="G113" s="11">
        <v>2</v>
      </c>
      <c r="H113" s="11">
        <v>1.7</v>
      </c>
      <c r="I113" s="11">
        <v>1.9</v>
      </c>
      <c r="J113" s="11">
        <v>2</v>
      </c>
      <c r="K113" s="11">
        <v>1.8</v>
      </c>
      <c r="L113" s="11">
        <f t="shared" si="25"/>
        <v>1.8499999999999996</v>
      </c>
      <c r="M113" s="11">
        <f t="shared" si="26"/>
        <v>6.15</v>
      </c>
      <c r="N113" s="11"/>
      <c r="O113" s="11">
        <f t="shared" si="27"/>
        <v>8.25</v>
      </c>
    </row>
    <row r="114" spans="1:15" x14ac:dyDescent="0.3">
      <c r="A114" s="8">
        <v>16</v>
      </c>
      <c r="B114" s="8" t="s">
        <v>114</v>
      </c>
      <c r="C114" s="10">
        <v>2010</v>
      </c>
      <c r="D114" s="10" t="s">
        <v>30</v>
      </c>
      <c r="E114" s="11">
        <v>2.2000000000000002</v>
      </c>
      <c r="F114" s="11">
        <f t="shared" si="24"/>
        <v>2.2000000000000002</v>
      </c>
      <c r="G114" s="11">
        <v>2</v>
      </c>
      <c r="H114" s="11">
        <v>2.4</v>
      </c>
      <c r="I114" s="11">
        <v>2.7</v>
      </c>
      <c r="J114" s="11">
        <v>1.6</v>
      </c>
      <c r="K114" s="11">
        <v>1.5</v>
      </c>
      <c r="L114" s="11">
        <f t="shared" si="25"/>
        <v>1.9999999999999996</v>
      </c>
      <c r="M114" s="11">
        <f t="shared" si="26"/>
        <v>6</v>
      </c>
      <c r="N114" s="11"/>
      <c r="O114" s="11">
        <f t="shared" si="27"/>
        <v>8.1999999999999993</v>
      </c>
    </row>
    <row r="115" spans="1:15" x14ac:dyDescent="0.3">
      <c r="A115" s="8">
        <v>17</v>
      </c>
      <c r="B115" s="8" t="s">
        <v>115</v>
      </c>
      <c r="C115" s="10">
        <v>2010</v>
      </c>
      <c r="D115" s="10" t="s">
        <v>74</v>
      </c>
      <c r="E115" s="11">
        <v>2.5</v>
      </c>
      <c r="F115" s="11">
        <f t="shared" si="24"/>
        <v>2.5</v>
      </c>
      <c r="G115" s="11">
        <v>2</v>
      </c>
      <c r="H115" s="11">
        <v>2.6</v>
      </c>
      <c r="I115" s="11">
        <v>2.5</v>
      </c>
      <c r="J115" s="11">
        <v>2.1</v>
      </c>
      <c r="K115" s="11">
        <v>1.9</v>
      </c>
      <c r="L115" s="11">
        <f t="shared" si="25"/>
        <v>2.2999999999999998</v>
      </c>
      <c r="M115" s="11">
        <f t="shared" si="26"/>
        <v>5.7</v>
      </c>
      <c r="N115" s="11"/>
      <c r="O115" s="11">
        <f t="shared" si="27"/>
        <v>8.1999999999999993</v>
      </c>
    </row>
    <row r="116" spans="1:15" x14ac:dyDescent="0.3">
      <c r="A116" s="8">
        <v>18</v>
      </c>
      <c r="B116" s="8" t="s">
        <v>116</v>
      </c>
      <c r="C116" s="10">
        <v>2010</v>
      </c>
      <c r="D116" s="10" t="s">
        <v>74</v>
      </c>
      <c r="E116" s="11">
        <v>2.4</v>
      </c>
      <c r="F116" s="11">
        <f t="shared" si="24"/>
        <v>2.4</v>
      </c>
      <c r="G116" s="11">
        <v>2</v>
      </c>
      <c r="H116" s="11">
        <v>2.6</v>
      </c>
      <c r="I116" s="11">
        <v>2</v>
      </c>
      <c r="J116" s="11">
        <v>1.5</v>
      </c>
      <c r="K116" s="11">
        <v>1.5</v>
      </c>
      <c r="L116" s="11">
        <f t="shared" si="25"/>
        <v>1.75</v>
      </c>
      <c r="M116" s="11">
        <f t="shared" si="26"/>
        <v>6.25</v>
      </c>
      <c r="N116" s="11"/>
      <c r="O116" s="11">
        <f t="shared" si="27"/>
        <v>8.65</v>
      </c>
    </row>
    <row r="117" spans="1:15" x14ac:dyDescent="0.3">
      <c r="A117" s="8">
        <v>19</v>
      </c>
      <c r="B117" s="8" t="s">
        <v>117</v>
      </c>
      <c r="C117" s="10">
        <v>2010</v>
      </c>
      <c r="D117" s="10" t="s">
        <v>23</v>
      </c>
      <c r="E117" s="11">
        <v>2.2000000000000002</v>
      </c>
      <c r="F117" s="11">
        <f t="shared" si="24"/>
        <v>2.2000000000000002</v>
      </c>
      <c r="G117" s="11">
        <v>2</v>
      </c>
      <c r="H117" s="11">
        <v>2.9</v>
      </c>
      <c r="I117" s="11">
        <v>2.4</v>
      </c>
      <c r="J117" s="11">
        <v>2</v>
      </c>
      <c r="K117" s="11">
        <v>1.9</v>
      </c>
      <c r="L117" s="11">
        <f t="shared" si="25"/>
        <v>2.1999999999999993</v>
      </c>
      <c r="M117" s="11">
        <f t="shared" si="26"/>
        <v>5.8000000000000007</v>
      </c>
      <c r="N117" s="11"/>
      <c r="O117" s="11">
        <f t="shared" si="27"/>
        <v>8</v>
      </c>
    </row>
    <row r="118" spans="1:15" x14ac:dyDescent="0.3">
      <c r="A118" s="8">
        <v>20</v>
      </c>
      <c r="B118" s="8" t="s">
        <v>118</v>
      </c>
      <c r="C118" s="10">
        <v>2010</v>
      </c>
      <c r="D118" s="10" t="s">
        <v>28</v>
      </c>
      <c r="E118" s="11">
        <v>2.2000000000000002</v>
      </c>
      <c r="F118" s="11">
        <f t="shared" si="24"/>
        <v>2.2000000000000002</v>
      </c>
      <c r="G118" s="11">
        <v>2</v>
      </c>
      <c r="H118" s="11">
        <v>1.6</v>
      </c>
      <c r="I118" s="11">
        <v>2.2000000000000002</v>
      </c>
      <c r="J118" s="11">
        <v>2.1</v>
      </c>
      <c r="K118" s="11">
        <v>1.5</v>
      </c>
      <c r="L118" s="11">
        <f t="shared" si="25"/>
        <v>1.85</v>
      </c>
      <c r="M118" s="11">
        <f t="shared" si="26"/>
        <v>6.15</v>
      </c>
      <c r="N118" s="11"/>
      <c r="O118" s="11">
        <f t="shared" si="27"/>
        <v>8.3500000000000014</v>
      </c>
    </row>
    <row r="119" spans="1:15" x14ac:dyDescent="0.3">
      <c r="A119" s="8">
        <v>21</v>
      </c>
      <c r="B119" s="8" t="s">
        <v>120</v>
      </c>
      <c r="C119" s="10">
        <v>2010</v>
      </c>
      <c r="D119" s="10" t="s">
        <v>23</v>
      </c>
      <c r="E119" s="11">
        <v>2</v>
      </c>
      <c r="F119" s="11">
        <f t="shared" si="24"/>
        <v>2</v>
      </c>
      <c r="G119" s="11">
        <v>2</v>
      </c>
      <c r="H119" s="11">
        <v>3.4</v>
      </c>
      <c r="I119" s="11">
        <v>2.6</v>
      </c>
      <c r="J119" s="11">
        <v>2.2000000000000002</v>
      </c>
      <c r="K119" s="11">
        <v>2</v>
      </c>
      <c r="L119" s="11">
        <f t="shared" si="25"/>
        <v>2.3999999999999995</v>
      </c>
      <c r="M119" s="11">
        <f t="shared" si="26"/>
        <v>5.6000000000000005</v>
      </c>
      <c r="N119" s="11"/>
      <c r="O119" s="11">
        <f t="shared" si="27"/>
        <v>7.6000000000000005</v>
      </c>
    </row>
    <row r="120" spans="1:15" x14ac:dyDescent="0.3">
      <c r="A120" s="8">
        <v>22</v>
      </c>
      <c r="B120" s="8" t="s">
        <v>121</v>
      </c>
      <c r="C120" s="10">
        <v>2010</v>
      </c>
      <c r="D120" s="10" t="s">
        <v>80</v>
      </c>
      <c r="E120" s="11">
        <v>1.3</v>
      </c>
      <c r="F120" s="11">
        <f t="shared" si="24"/>
        <v>1.3</v>
      </c>
      <c r="G120" s="11">
        <v>2</v>
      </c>
      <c r="H120" s="11">
        <v>2.9</v>
      </c>
      <c r="I120" s="11">
        <v>3</v>
      </c>
      <c r="J120" s="11">
        <v>2.8</v>
      </c>
      <c r="K120" s="11">
        <v>2.2999999999999998</v>
      </c>
      <c r="L120" s="11">
        <f t="shared" si="25"/>
        <v>2.85</v>
      </c>
      <c r="M120" s="11">
        <f t="shared" si="26"/>
        <v>5.15</v>
      </c>
      <c r="N120" s="11"/>
      <c r="O120" s="11">
        <f t="shared" si="27"/>
        <v>6.45</v>
      </c>
    </row>
    <row r="121" spans="1:15" x14ac:dyDescent="0.3">
      <c r="A121" s="8">
        <v>23</v>
      </c>
      <c r="B121" s="8" t="s">
        <v>122</v>
      </c>
      <c r="C121" s="10">
        <v>2010</v>
      </c>
      <c r="D121" s="10" t="s">
        <v>85</v>
      </c>
      <c r="E121" s="11">
        <v>1.8</v>
      </c>
      <c r="F121" s="11">
        <f t="shared" si="24"/>
        <v>1.8</v>
      </c>
      <c r="G121" s="11">
        <v>2</v>
      </c>
      <c r="H121" s="11">
        <v>2.5</v>
      </c>
      <c r="I121" s="11">
        <v>2.5</v>
      </c>
      <c r="J121" s="11">
        <v>2.6</v>
      </c>
      <c r="K121" s="11">
        <v>3</v>
      </c>
      <c r="L121" s="11">
        <f t="shared" si="25"/>
        <v>2.5499999999999998</v>
      </c>
      <c r="M121" s="11">
        <f t="shared" si="26"/>
        <v>5.45</v>
      </c>
      <c r="N121" s="11"/>
      <c r="O121" s="11">
        <f t="shared" si="27"/>
        <v>7.25</v>
      </c>
    </row>
    <row r="122" spans="1:15" x14ac:dyDescent="0.3">
      <c r="A122" s="8">
        <v>24</v>
      </c>
      <c r="B122" s="8" t="s">
        <v>123</v>
      </c>
      <c r="C122" s="10">
        <v>2010</v>
      </c>
      <c r="D122" s="10" t="s">
        <v>85</v>
      </c>
      <c r="E122" s="11">
        <v>0</v>
      </c>
      <c r="F122" s="11">
        <f t="shared" si="24"/>
        <v>0</v>
      </c>
      <c r="G122" s="11">
        <v>2</v>
      </c>
      <c r="H122" s="11">
        <v>8</v>
      </c>
      <c r="I122" s="11">
        <v>8</v>
      </c>
      <c r="J122" s="11">
        <v>8</v>
      </c>
      <c r="K122" s="11">
        <v>8</v>
      </c>
      <c r="L122" s="11">
        <f t="shared" si="25"/>
        <v>8</v>
      </c>
      <c r="M122" s="11">
        <f t="shared" si="26"/>
        <v>0</v>
      </c>
      <c r="N122" s="11"/>
      <c r="O122" s="11">
        <f t="shared" si="27"/>
        <v>0</v>
      </c>
    </row>
    <row r="123" spans="1:15" x14ac:dyDescent="0.3">
      <c r="A123" s="8">
        <v>25</v>
      </c>
      <c r="B123" s="8" t="s">
        <v>124</v>
      </c>
      <c r="C123" s="10">
        <v>2010</v>
      </c>
      <c r="D123" s="10" t="s">
        <v>23</v>
      </c>
      <c r="E123" s="11">
        <v>1.7</v>
      </c>
      <c r="F123" s="11">
        <f t="shared" si="24"/>
        <v>1.7</v>
      </c>
      <c r="G123" s="11">
        <v>2</v>
      </c>
      <c r="H123" s="11">
        <v>3.1</v>
      </c>
      <c r="I123" s="11">
        <v>3.3</v>
      </c>
      <c r="J123" s="11">
        <v>2.7</v>
      </c>
      <c r="K123" s="11">
        <v>1.9</v>
      </c>
      <c r="L123" s="11">
        <f t="shared" si="25"/>
        <v>2.9000000000000012</v>
      </c>
      <c r="M123" s="11">
        <f t="shared" si="26"/>
        <v>5.0999999999999988</v>
      </c>
      <c r="N123" s="11"/>
      <c r="O123" s="11">
        <f t="shared" si="27"/>
        <v>6.7999999999999989</v>
      </c>
    </row>
    <row r="124" spans="1:15" x14ac:dyDescent="0.3">
      <c r="A124" s="8">
        <v>26</v>
      </c>
      <c r="B124" s="8" t="s">
        <v>125</v>
      </c>
      <c r="C124" s="10">
        <v>2010</v>
      </c>
      <c r="D124" s="10" t="s">
        <v>30</v>
      </c>
      <c r="E124" s="11">
        <v>2.5</v>
      </c>
      <c r="F124" s="11">
        <f t="shared" si="24"/>
        <v>2.5</v>
      </c>
      <c r="G124" s="11">
        <v>2</v>
      </c>
      <c r="H124" s="11">
        <v>2.9</v>
      </c>
      <c r="I124" s="11">
        <v>2</v>
      </c>
      <c r="J124" s="11">
        <v>1.8</v>
      </c>
      <c r="K124" s="11">
        <v>1.8</v>
      </c>
      <c r="L124" s="11">
        <f t="shared" si="25"/>
        <v>1.9</v>
      </c>
      <c r="M124" s="11">
        <f t="shared" si="26"/>
        <v>6.1</v>
      </c>
      <c r="N124" s="11"/>
      <c r="O124" s="11">
        <f t="shared" si="27"/>
        <v>8.6</v>
      </c>
    </row>
    <row r="125" spans="1:15" x14ac:dyDescent="0.3">
      <c r="A125" s="8">
        <v>27</v>
      </c>
      <c r="B125" s="8" t="s">
        <v>126</v>
      </c>
      <c r="C125" s="10">
        <v>2010</v>
      </c>
      <c r="D125" s="10" t="s">
        <v>30</v>
      </c>
      <c r="E125" s="11">
        <v>1.9</v>
      </c>
      <c r="F125" s="11">
        <f t="shared" si="24"/>
        <v>1.9</v>
      </c>
      <c r="G125" s="11">
        <v>2</v>
      </c>
      <c r="H125" s="11">
        <v>2.8</v>
      </c>
      <c r="I125" s="11">
        <v>2.9</v>
      </c>
      <c r="J125" s="11">
        <v>2.5</v>
      </c>
      <c r="K125" s="11">
        <v>2</v>
      </c>
      <c r="L125" s="11">
        <f t="shared" si="25"/>
        <v>2.6499999999999995</v>
      </c>
      <c r="M125" s="11">
        <f t="shared" si="26"/>
        <v>5.3500000000000005</v>
      </c>
      <c r="N125" s="11"/>
      <c r="O125" s="11">
        <f t="shared" si="27"/>
        <v>7.25</v>
      </c>
    </row>
    <row r="128" spans="1:15" x14ac:dyDescent="0.3">
      <c r="A128" s="2" t="s">
        <v>128</v>
      </c>
    </row>
    <row r="129" spans="1:16" ht="16.2" thickBot="1" x14ac:dyDescent="0.35">
      <c r="A129" s="3" t="s">
        <v>3</v>
      </c>
      <c r="B129" s="4" t="s">
        <v>4</v>
      </c>
      <c r="C129" s="3" t="s">
        <v>5</v>
      </c>
      <c r="D129" s="5" t="s">
        <v>6</v>
      </c>
      <c r="E129" s="6" t="s">
        <v>7</v>
      </c>
      <c r="F129" s="6" t="s">
        <v>127</v>
      </c>
      <c r="G129" s="6" t="s">
        <v>8</v>
      </c>
      <c r="H129" s="6" t="s">
        <v>9</v>
      </c>
      <c r="I129" s="7" t="s">
        <v>10</v>
      </c>
      <c r="J129" s="7" t="s">
        <v>11</v>
      </c>
      <c r="K129" s="7" t="s">
        <v>12</v>
      </c>
      <c r="L129" s="7" t="s">
        <v>13</v>
      </c>
      <c r="M129" s="7" t="s">
        <v>14</v>
      </c>
      <c r="N129" s="7" t="s">
        <v>15</v>
      </c>
      <c r="O129" s="7" t="s">
        <v>16</v>
      </c>
      <c r="P129" s="13" t="s">
        <v>17</v>
      </c>
    </row>
    <row r="130" spans="1:16" ht="15" thickTop="1" x14ac:dyDescent="0.3">
      <c r="A130" s="8">
        <v>1</v>
      </c>
      <c r="B130" s="8" t="s">
        <v>129</v>
      </c>
      <c r="C130" s="10">
        <v>2009</v>
      </c>
      <c r="D130" s="10" t="s">
        <v>74</v>
      </c>
      <c r="E130" s="11">
        <v>3</v>
      </c>
      <c r="F130" s="11">
        <v>2.4</v>
      </c>
      <c r="G130" s="11">
        <f t="shared" ref="G130:G141" si="28">SUM(E130,F130)</f>
        <v>5.4</v>
      </c>
      <c r="H130" s="11">
        <v>2.2000000000000002</v>
      </c>
      <c r="I130" s="11">
        <v>3.1</v>
      </c>
      <c r="J130" s="11">
        <v>2.2999999999999998</v>
      </c>
      <c r="K130" s="11">
        <v>1.9</v>
      </c>
      <c r="L130" s="11">
        <v>2.7</v>
      </c>
      <c r="M130" s="11">
        <f t="shared" ref="M130:M141" si="29">(SUM(I130:L130)-MAX(I130:L130)-MIN(I130:L130))/2</f>
        <v>2.5</v>
      </c>
      <c r="N130" s="11">
        <f t="shared" ref="N130:N141" si="30">(10-SUM(H130,M130))</f>
        <v>5.3</v>
      </c>
      <c r="O130" s="11"/>
      <c r="P130" s="11">
        <f t="shared" ref="P130:P141" si="31">(SUM(G130,N130))-O130</f>
        <v>10.7</v>
      </c>
    </row>
    <row r="131" spans="1:16" x14ac:dyDescent="0.3">
      <c r="A131" s="8">
        <v>2</v>
      </c>
      <c r="B131" s="8" t="s">
        <v>130</v>
      </c>
      <c r="C131" s="10">
        <v>2009</v>
      </c>
      <c r="D131" s="10" t="s">
        <v>30</v>
      </c>
      <c r="E131" s="11">
        <v>1.5</v>
      </c>
      <c r="F131" s="11">
        <v>1.4</v>
      </c>
      <c r="G131" s="11">
        <f t="shared" si="28"/>
        <v>2.9</v>
      </c>
      <c r="H131" s="11">
        <v>2.2999999999999998</v>
      </c>
      <c r="I131" s="11">
        <v>4.8</v>
      </c>
      <c r="J131" s="11">
        <v>4.0999999999999996</v>
      </c>
      <c r="K131" s="11">
        <v>4.3</v>
      </c>
      <c r="L131" s="11">
        <v>5.0999999999999996</v>
      </c>
      <c r="M131" s="11">
        <f t="shared" si="29"/>
        <v>4.5499999999999989</v>
      </c>
      <c r="N131" s="11">
        <f t="shared" si="30"/>
        <v>3.1500000000000012</v>
      </c>
      <c r="O131" s="11">
        <v>0.3</v>
      </c>
      <c r="P131" s="11">
        <f t="shared" si="31"/>
        <v>5.7500000000000009</v>
      </c>
    </row>
    <row r="132" spans="1:16" x14ac:dyDescent="0.3">
      <c r="A132" s="8">
        <v>3</v>
      </c>
      <c r="B132" s="8" t="s">
        <v>131</v>
      </c>
      <c r="C132" s="10">
        <v>2009</v>
      </c>
      <c r="D132" s="10" t="s">
        <v>30</v>
      </c>
      <c r="E132" s="11">
        <v>2.2000000000000002</v>
      </c>
      <c r="F132" s="11">
        <v>3</v>
      </c>
      <c r="G132" s="11">
        <f t="shared" si="28"/>
        <v>5.2</v>
      </c>
      <c r="H132" s="11">
        <v>2</v>
      </c>
      <c r="I132" s="11">
        <v>2.9</v>
      </c>
      <c r="J132" s="11">
        <v>2.7</v>
      </c>
      <c r="K132" s="11">
        <v>2.5</v>
      </c>
      <c r="L132" s="11">
        <v>2.2999999999999998</v>
      </c>
      <c r="M132" s="11">
        <f t="shared" si="29"/>
        <v>2.5999999999999992</v>
      </c>
      <c r="N132" s="11">
        <f t="shared" si="30"/>
        <v>5.4</v>
      </c>
      <c r="O132" s="11"/>
      <c r="P132" s="11">
        <f t="shared" si="31"/>
        <v>10.600000000000001</v>
      </c>
    </row>
    <row r="133" spans="1:16" x14ac:dyDescent="0.3">
      <c r="A133" s="8">
        <v>4</v>
      </c>
      <c r="B133" s="8" t="s">
        <v>132</v>
      </c>
      <c r="C133" s="10">
        <v>2009</v>
      </c>
      <c r="D133" s="10" t="s">
        <v>28</v>
      </c>
      <c r="E133" s="11">
        <v>1.9</v>
      </c>
      <c r="F133" s="11">
        <v>3.6</v>
      </c>
      <c r="G133" s="11">
        <f t="shared" si="28"/>
        <v>5.5</v>
      </c>
      <c r="H133" s="11">
        <v>1.8</v>
      </c>
      <c r="I133" s="11">
        <v>1.9</v>
      </c>
      <c r="J133" s="11">
        <v>2.2000000000000002</v>
      </c>
      <c r="K133" s="11">
        <v>2.2000000000000002</v>
      </c>
      <c r="L133" s="11">
        <v>3</v>
      </c>
      <c r="M133" s="11">
        <f t="shared" si="29"/>
        <v>2.2000000000000002</v>
      </c>
      <c r="N133" s="11">
        <f t="shared" si="30"/>
        <v>6</v>
      </c>
      <c r="O133" s="11"/>
      <c r="P133" s="11">
        <f t="shared" si="31"/>
        <v>11.5</v>
      </c>
    </row>
    <row r="134" spans="1:16" x14ac:dyDescent="0.3">
      <c r="A134" s="8">
        <v>5</v>
      </c>
      <c r="B134" s="8" t="s">
        <v>133</v>
      </c>
      <c r="C134" s="10">
        <v>2009</v>
      </c>
      <c r="D134" s="10" t="s">
        <v>30</v>
      </c>
      <c r="E134" s="11">
        <v>2.4</v>
      </c>
      <c r="F134" s="11">
        <v>2.4</v>
      </c>
      <c r="G134" s="11">
        <f t="shared" si="28"/>
        <v>4.8</v>
      </c>
      <c r="H134" s="11">
        <v>1.8</v>
      </c>
      <c r="I134" s="11">
        <v>2.7</v>
      </c>
      <c r="J134" s="11">
        <v>2.2000000000000002</v>
      </c>
      <c r="K134" s="11">
        <v>3.2</v>
      </c>
      <c r="L134" s="11">
        <v>2.4</v>
      </c>
      <c r="M134" s="11">
        <f t="shared" si="29"/>
        <v>2.5500000000000007</v>
      </c>
      <c r="N134" s="11">
        <f t="shared" si="30"/>
        <v>5.6499999999999995</v>
      </c>
      <c r="O134" s="11"/>
      <c r="P134" s="11">
        <f t="shared" si="31"/>
        <v>10.45</v>
      </c>
    </row>
    <row r="135" spans="1:16" x14ac:dyDescent="0.3">
      <c r="A135" s="8">
        <v>6</v>
      </c>
      <c r="B135" s="8" t="s">
        <v>134</v>
      </c>
      <c r="C135" s="10">
        <v>2009</v>
      </c>
      <c r="D135" s="10" t="s">
        <v>74</v>
      </c>
      <c r="E135" s="11">
        <v>2.1</v>
      </c>
      <c r="F135" s="11">
        <v>2.1</v>
      </c>
      <c r="G135" s="11">
        <f t="shared" si="28"/>
        <v>4.2</v>
      </c>
      <c r="H135" s="11">
        <v>2.2999999999999998</v>
      </c>
      <c r="I135" s="11">
        <v>2.8</v>
      </c>
      <c r="J135" s="11">
        <v>2.7</v>
      </c>
      <c r="K135" s="11">
        <v>2.4</v>
      </c>
      <c r="L135" s="11">
        <v>2.8</v>
      </c>
      <c r="M135" s="11">
        <f t="shared" si="29"/>
        <v>2.75</v>
      </c>
      <c r="N135" s="11">
        <f t="shared" si="30"/>
        <v>4.95</v>
      </c>
      <c r="O135" s="11"/>
      <c r="P135" s="11">
        <f t="shared" si="31"/>
        <v>9.15</v>
      </c>
    </row>
    <row r="136" spans="1:16" x14ac:dyDescent="0.3">
      <c r="A136" s="8">
        <v>7</v>
      </c>
      <c r="B136" s="8" t="s">
        <v>135</v>
      </c>
      <c r="C136" s="10">
        <v>2009</v>
      </c>
      <c r="D136" s="10" t="s">
        <v>30</v>
      </c>
      <c r="E136" s="11">
        <v>2.8</v>
      </c>
      <c r="F136" s="11">
        <v>2.7</v>
      </c>
      <c r="G136" s="11">
        <f t="shared" si="28"/>
        <v>5.5</v>
      </c>
      <c r="H136" s="11">
        <v>2</v>
      </c>
      <c r="I136" s="11">
        <v>3.8</v>
      </c>
      <c r="J136" s="11">
        <v>3.2</v>
      </c>
      <c r="K136" s="11">
        <v>2.9</v>
      </c>
      <c r="L136" s="11">
        <v>2.9</v>
      </c>
      <c r="M136" s="11">
        <f t="shared" si="29"/>
        <v>3.05</v>
      </c>
      <c r="N136" s="11">
        <f t="shared" si="30"/>
        <v>4.95</v>
      </c>
      <c r="O136" s="11"/>
      <c r="P136" s="11">
        <f t="shared" si="31"/>
        <v>10.45</v>
      </c>
    </row>
    <row r="137" spans="1:16" x14ac:dyDescent="0.3">
      <c r="A137" s="8">
        <v>8</v>
      </c>
      <c r="B137" s="8" t="s">
        <v>136</v>
      </c>
      <c r="C137" s="10">
        <v>2009</v>
      </c>
      <c r="D137" s="10" t="s">
        <v>30</v>
      </c>
      <c r="E137" s="11">
        <v>2.2000000000000002</v>
      </c>
      <c r="F137" s="11">
        <v>2.5</v>
      </c>
      <c r="G137" s="11">
        <f t="shared" si="28"/>
        <v>4.7</v>
      </c>
      <c r="H137" s="11">
        <v>2</v>
      </c>
      <c r="I137" s="11">
        <v>2.9</v>
      </c>
      <c r="J137" s="11">
        <v>2.4</v>
      </c>
      <c r="K137" s="11">
        <v>2.6</v>
      </c>
      <c r="L137" s="11">
        <v>2.4</v>
      </c>
      <c r="M137" s="11">
        <f t="shared" si="29"/>
        <v>2.5</v>
      </c>
      <c r="N137" s="11">
        <f t="shared" si="30"/>
        <v>5.5</v>
      </c>
      <c r="O137" s="11"/>
      <c r="P137" s="11">
        <f t="shared" si="31"/>
        <v>10.199999999999999</v>
      </c>
    </row>
    <row r="138" spans="1:16" x14ac:dyDescent="0.3">
      <c r="A138" s="8">
        <v>9</v>
      </c>
      <c r="B138" s="8" t="s">
        <v>137</v>
      </c>
      <c r="C138" s="10">
        <v>2009</v>
      </c>
      <c r="D138" s="10" t="s">
        <v>28</v>
      </c>
      <c r="E138" s="11">
        <v>1.6</v>
      </c>
      <c r="F138" s="11">
        <v>3.3</v>
      </c>
      <c r="G138" s="11">
        <f t="shared" si="28"/>
        <v>4.9000000000000004</v>
      </c>
      <c r="H138" s="11">
        <v>1.7</v>
      </c>
      <c r="I138" s="11">
        <v>2.2999999999999998</v>
      </c>
      <c r="J138" s="11">
        <v>3.8</v>
      </c>
      <c r="K138" s="11">
        <v>2.9</v>
      </c>
      <c r="L138" s="11">
        <v>3.3</v>
      </c>
      <c r="M138" s="11">
        <f t="shared" si="29"/>
        <v>3.1</v>
      </c>
      <c r="N138" s="11">
        <f t="shared" si="30"/>
        <v>5.2</v>
      </c>
      <c r="O138" s="11"/>
      <c r="P138" s="11">
        <f t="shared" si="31"/>
        <v>10.100000000000001</v>
      </c>
    </row>
    <row r="139" spans="1:16" x14ac:dyDescent="0.3">
      <c r="A139" s="8">
        <v>10</v>
      </c>
      <c r="B139" s="8" t="s">
        <v>138</v>
      </c>
      <c r="C139" s="10">
        <v>2009</v>
      </c>
      <c r="D139" s="10" t="s">
        <v>74</v>
      </c>
      <c r="E139" s="11">
        <v>1.9</v>
      </c>
      <c r="F139" s="11">
        <v>1.2</v>
      </c>
      <c r="G139" s="11">
        <f t="shared" si="28"/>
        <v>3.0999999999999996</v>
      </c>
      <c r="H139" s="11">
        <v>2.5</v>
      </c>
      <c r="I139" s="11">
        <v>2.9</v>
      </c>
      <c r="J139" s="11">
        <v>2.6</v>
      </c>
      <c r="K139" s="11">
        <v>2.2000000000000002</v>
      </c>
      <c r="L139" s="11">
        <v>3.3</v>
      </c>
      <c r="M139" s="11">
        <f t="shared" si="29"/>
        <v>2.75</v>
      </c>
      <c r="N139" s="11">
        <f t="shared" si="30"/>
        <v>4.75</v>
      </c>
      <c r="O139" s="11"/>
      <c r="P139" s="11">
        <f t="shared" si="31"/>
        <v>7.85</v>
      </c>
    </row>
    <row r="140" spans="1:16" x14ac:dyDescent="0.3">
      <c r="A140" s="8">
        <v>11</v>
      </c>
      <c r="B140" s="8" t="s">
        <v>139</v>
      </c>
      <c r="C140" s="10">
        <v>2009</v>
      </c>
      <c r="D140" s="10" t="s">
        <v>30</v>
      </c>
      <c r="E140" s="11">
        <v>3.4</v>
      </c>
      <c r="F140" s="11">
        <v>1.7</v>
      </c>
      <c r="G140" s="11">
        <f t="shared" si="28"/>
        <v>5.0999999999999996</v>
      </c>
      <c r="H140" s="11">
        <v>1.8</v>
      </c>
      <c r="I140" s="11">
        <v>2.8</v>
      </c>
      <c r="J140" s="11">
        <v>2.5</v>
      </c>
      <c r="K140" s="11">
        <v>2.9</v>
      </c>
      <c r="L140" s="11">
        <v>2.8</v>
      </c>
      <c r="M140" s="11">
        <f t="shared" si="29"/>
        <v>2.8</v>
      </c>
      <c r="N140" s="11">
        <f t="shared" si="30"/>
        <v>5.4</v>
      </c>
      <c r="O140" s="11"/>
      <c r="P140" s="11">
        <f t="shared" si="31"/>
        <v>10.5</v>
      </c>
    </row>
    <row r="141" spans="1:16" x14ac:dyDescent="0.3">
      <c r="A141" s="8">
        <v>12</v>
      </c>
      <c r="B141" s="8" t="s">
        <v>140</v>
      </c>
      <c r="C141" s="10">
        <v>2009</v>
      </c>
      <c r="D141" s="10" t="s">
        <v>30</v>
      </c>
      <c r="E141" s="11">
        <v>2.8</v>
      </c>
      <c r="F141" s="11">
        <v>2.2000000000000002</v>
      </c>
      <c r="G141" s="11">
        <f t="shared" si="28"/>
        <v>5</v>
      </c>
      <c r="H141" s="11">
        <v>2</v>
      </c>
      <c r="I141" s="11">
        <v>2.4</v>
      </c>
      <c r="J141" s="11">
        <v>2.1</v>
      </c>
      <c r="K141" s="11">
        <v>2.2000000000000002</v>
      </c>
      <c r="L141" s="11">
        <v>3.2</v>
      </c>
      <c r="M141" s="11">
        <f t="shared" si="29"/>
        <v>2.2999999999999998</v>
      </c>
      <c r="N141" s="11">
        <f t="shared" si="30"/>
        <v>5.7</v>
      </c>
      <c r="O141" s="11"/>
      <c r="P141" s="11">
        <f t="shared" si="31"/>
        <v>10.7</v>
      </c>
    </row>
    <row r="144" spans="1:16" x14ac:dyDescent="0.3">
      <c r="A144" s="2" t="s">
        <v>143</v>
      </c>
    </row>
    <row r="145" spans="1:16" ht="16.2" thickBot="1" x14ac:dyDescent="0.35">
      <c r="A145" s="3" t="s">
        <v>3</v>
      </c>
      <c r="B145" s="4" t="s">
        <v>4</v>
      </c>
      <c r="C145" s="3" t="s">
        <v>5</v>
      </c>
      <c r="D145" s="5" t="s">
        <v>6</v>
      </c>
      <c r="E145" s="6" t="s">
        <v>7</v>
      </c>
      <c r="F145" s="6" t="s">
        <v>127</v>
      </c>
      <c r="G145" s="6" t="s">
        <v>8</v>
      </c>
      <c r="H145" s="6" t="s">
        <v>9</v>
      </c>
      <c r="I145" s="7" t="s">
        <v>10</v>
      </c>
      <c r="J145" s="7" t="s">
        <v>11</v>
      </c>
      <c r="K145" s="7" t="s">
        <v>12</v>
      </c>
      <c r="L145" s="7" t="s">
        <v>13</v>
      </c>
      <c r="M145" s="7" t="s">
        <v>14</v>
      </c>
      <c r="N145" s="7" t="s">
        <v>15</v>
      </c>
      <c r="O145" s="7" t="s">
        <v>16</v>
      </c>
      <c r="P145" s="13" t="s">
        <v>17</v>
      </c>
    </row>
    <row r="146" spans="1:16" ht="15" thickTop="1" x14ac:dyDescent="0.3">
      <c r="A146" s="8">
        <v>1</v>
      </c>
      <c r="B146" s="8" t="s">
        <v>144</v>
      </c>
      <c r="C146" s="10">
        <v>2008</v>
      </c>
      <c r="D146" s="10" t="s">
        <v>30</v>
      </c>
      <c r="E146" s="11">
        <v>1.2</v>
      </c>
      <c r="F146" s="11">
        <v>2</v>
      </c>
      <c r="G146" s="11">
        <f t="shared" ref="G146:G172" si="32">SUM(E146,F146)</f>
        <v>3.2</v>
      </c>
      <c r="H146" s="11">
        <v>1.8</v>
      </c>
      <c r="I146" s="11">
        <v>3.4</v>
      </c>
      <c r="J146" s="11">
        <v>3.5</v>
      </c>
      <c r="K146" s="11">
        <v>3.4</v>
      </c>
      <c r="L146" s="11">
        <v>2.8</v>
      </c>
      <c r="M146" s="11">
        <f t="shared" ref="M146:M172" si="33">(SUM(I146:L146)-MAX(I146:L146)-MIN(I146:L146))/2</f>
        <v>3.4000000000000008</v>
      </c>
      <c r="N146" s="11">
        <f t="shared" ref="N146:N172" si="34">(10-SUM(H146,M146))</f>
        <v>4.7999999999999989</v>
      </c>
      <c r="O146" s="11"/>
      <c r="P146" s="11">
        <f t="shared" ref="P146:P172" si="35">(SUM(G146,N146))-O146</f>
        <v>7.9999999999999991</v>
      </c>
    </row>
    <row r="147" spans="1:16" x14ac:dyDescent="0.3">
      <c r="A147" s="8">
        <v>2</v>
      </c>
      <c r="B147" s="8" t="s">
        <v>145</v>
      </c>
      <c r="C147" s="10">
        <v>2008</v>
      </c>
      <c r="D147" s="10" t="s">
        <v>80</v>
      </c>
      <c r="E147" s="11">
        <v>1.3</v>
      </c>
      <c r="F147" s="11">
        <v>2.6</v>
      </c>
      <c r="G147" s="11">
        <f t="shared" si="32"/>
        <v>3.9000000000000004</v>
      </c>
      <c r="H147" s="11">
        <v>2.4</v>
      </c>
      <c r="I147" s="11">
        <v>3.3</v>
      </c>
      <c r="J147" s="11">
        <v>2.9</v>
      </c>
      <c r="K147" s="11">
        <v>3</v>
      </c>
      <c r="L147" s="11">
        <v>4</v>
      </c>
      <c r="M147" s="11">
        <f t="shared" si="33"/>
        <v>3.1499999999999995</v>
      </c>
      <c r="N147" s="11">
        <f t="shared" si="34"/>
        <v>4.4500000000000011</v>
      </c>
      <c r="O147" s="11"/>
      <c r="P147" s="11">
        <f t="shared" si="35"/>
        <v>8.3500000000000014</v>
      </c>
    </row>
    <row r="148" spans="1:16" x14ac:dyDescent="0.3">
      <c r="A148" s="8">
        <v>3</v>
      </c>
      <c r="B148" s="8" t="s">
        <v>146</v>
      </c>
      <c r="C148" s="10">
        <v>2007</v>
      </c>
      <c r="D148" s="10" t="s">
        <v>28</v>
      </c>
      <c r="E148" s="11">
        <v>1.5</v>
      </c>
      <c r="F148" s="11">
        <v>1.1000000000000001</v>
      </c>
      <c r="G148" s="11">
        <f t="shared" si="32"/>
        <v>2.6</v>
      </c>
      <c r="H148" s="11">
        <v>2.5</v>
      </c>
      <c r="I148" s="11">
        <v>3.2</v>
      </c>
      <c r="J148" s="11">
        <v>3.6</v>
      </c>
      <c r="K148" s="11">
        <v>3.4</v>
      </c>
      <c r="L148" s="11">
        <v>3.9</v>
      </c>
      <c r="M148" s="11">
        <f t="shared" si="33"/>
        <v>3.5000000000000004</v>
      </c>
      <c r="N148" s="11">
        <f t="shared" si="34"/>
        <v>4</v>
      </c>
      <c r="O148" s="11"/>
      <c r="P148" s="11">
        <f t="shared" si="35"/>
        <v>6.6</v>
      </c>
    </row>
    <row r="149" spans="1:16" x14ac:dyDescent="0.3">
      <c r="A149" s="8">
        <v>4</v>
      </c>
      <c r="B149" s="8" t="s">
        <v>147</v>
      </c>
      <c r="C149" s="10">
        <v>2008</v>
      </c>
      <c r="D149" s="10" t="s">
        <v>30</v>
      </c>
      <c r="E149" s="11">
        <v>1.9</v>
      </c>
      <c r="F149" s="11">
        <v>2.1</v>
      </c>
      <c r="G149" s="11">
        <f t="shared" si="32"/>
        <v>4</v>
      </c>
      <c r="H149" s="11">
        <v>2</v>
      </c>
      <c r="I149" s="11">
        <v>2.9</v>
      </c>
      <c r="J149" s="11">
        <v>3.1</v>
      </c>
      <c r="K149" s="11">
        <v>2.6</v>
      </c>
      <c r="L149" s="11">
        <v>3.2</v>
      </c>
      <c r="M149" s="11">
        <f t="shared" si="33"/>
        <v>3.0000000000000009</v>
      </c>
      <c r="N149" s="11">
        <f t="shared" si="34"/>
        <v>4.9999999999999991</v>
      </c>
      <c r="O149" s="11"/>
      <c r="P149" s="11">
        <f t="shared" si="35"/>
        <v>9</v>
      </c>
    </row>
    <row r="150" spans="1:16" x14ac:dyDescent="0.3">
      <c r="A150" s="8">
        <v>5</v>
      </c>
      <c r="B150" s="8" t="s">
        <v>148</v>
      </c>
      <c r="C150" s="10">
        <v>2008</v>
      </c>
      <c r="D150" s="10" t="s">
        <v>30</v>
      </c>
      <c r="E150" s="11">
        <v>1.6</v>
      </c>
      <c r="F150" s="11">
        <v>2.4</v>
      </c>
      <c r="G150" s="11">
        <f t="shared" si="32"/>
        <v>4</v>
      </c>
      <c r="H150" s="11">
        <v>2.5</v>
      </c>
      <c r="I150" s="11">
        <v>3.9</v>
      </c>
      <c r="J150" s="11">
        <v>3.7</v>
      </c>
      <c r="K150" s="11">
        <v>3.5</v>
      </c>
      <c r="L150" s="11">
        <v>4.2</v>
      </c>
      <c r="M150" s="11">
        <f t="shared" si="33"/>
        <v>3.8000000000000007</v>
      </c>
      <c r="N150" s="11">
        <f t="shared" si="34"/>
        <v>3.6999999999999993</v>
      </c>
      <c r="O150" s="11"/>
      <c r="P150" s="11">
        <f t="shared" si="35"/>
        <v>7.6999999999999993</v>
      </c>
    </row>
    <row r="151" spans="1:16" x14ac:dyDescent="0.3">
      <c r="A151" s="8">
        <v>6</v>
      </c>
      <c r="B151" s="8" t="s">
        <v>149</v>
      </c>
      <c r="C151" s="10">
        <v>2008</v>
      </c>
      <c r="D151" s="10" t="s">
        <v>30</v>
      </c>
      <c r="E151" s="11">
        <v>1.7</v>
      </c>
      <c r="F151" s="11">
        <v>1.1000000000000001</v>
      </c>
      <c r="G151" s="11">
        <f t="shared" si="32"/>
        <v>2.8</v>
      </c>
      <c r="H151" s="11">
        <v>2.2000000000000002</v>
      </c>
      <c r="I151" s="11">
        <v>2.5</v>
      </c>
      <c r="J151" s="11">
        <v>2.6</v>
      </c>
      <c r="K151" s="11">
        <v>2.4</v>
      </c>
      <c r="L151" s="11">
        <v>3</v>
      </c>
      <c r="M151" s="11">
        <f t="shared" si="33"/>
        <v>2.5499999999999998</v>
      </c>
      <c r="N151" s="11">
        <f t="shared" si="34"/>
        <v>5.25</v>
      </c>
      <c r="O151" s="11"/>
      <c r="P151" s="11">
        <f t="shared" si="35"/>
        <v>8.0500000000000007</v>
      </c>
    </row>
    <row r="152" spans="1:16" x14ac:dyDescent="0.3">
      <c r="A152" s="8">
        <v>7</v>
      </c>
      <c r="B152" s="8" t="s">
        <v>150</v>
      </c>
      <c r="C152" s="10">
        <v>2008</v>
      </c>
      <c r="D152" s="10" t="s">
        <v>30</v>
      </c>
      <c r="E152" s="11">
        <v>1.5</v>
      </c>
      <c r="F152" s="11">
        <v>1.7</v>
      </c>
      <c r="G152" s="11">
        <f t="shared" si="32"/>
        <v>3.2</v>
      </c>
      <c r="H152" s="11">
        <v>2.5</v>
      </c>
      <c r="I152" s="11">
        <v>3.5</v>
      </c>
      <c r="J152" s="11">
        <v>3.1</v>
      </c>
      <c r="K152" s="11">
        <v>2.7</v>
      </c>
      <c r="L152" s="11">
        <v>3.2</v>
      </c>
      <c r="M152" s="11">
        <f t="shared" si="33"/>
        <v>3.15</v>
      </c>
      <c r="N152" s="11">
        <f t="shared" si="34"/>
        <v>4.3499999999999996</v>
      </c>
      <c r="O152" s="11"/>
      <c r="P152" s="11">
        <f t="shared" si="35"/>
        <v>7.55</v>
      </c>
    </row>
    <row r="153" spans="1:16" x14ac:dyDescent="0.3">
      <c r="A153" s="8">
        <v>8</v>
      </c>
      <c r="B153" s="8" t="s">
        <v>151</v>
      </c>
      <c r="C153" s="10">
        <v>2008</v>
      </c>
      <c r="D153" s="10" t="s">
        <v>80</v>
      </c>
      <c r="E153" s="11">
        <v>1.2</v>
      </c>
      <c r="F153" s="11">
        <v>2</v>
      </c>
      <c r="G153" s="11">
        <f t="shared" si="32"/>
        <v>3.2</v>
      </c>
      <c r="H153" s="11">
        <v>2.5</v>
      </c>
      <c r="I153" s="11">
        <v>4.0999999999999996</v>
      </c>
      <c r="J153" s="11">
        <v>3.4</v>
      </c>
      <c r="K153" s="11">
        <v>3.3</v>
      </c>
      <c r="L153" s="11">
        <v>4.5</v>
      </c>
      <c r="M153" s="11">
        <f t="shared" si="33"/>
        <v>3.7500000000000004</v>
      </c>
      <c r="N153" s="11">
        <f t="shared" si="34"/>
        <v>3.75</v>
      </c>
      <c r="O153" s="11"/>
      <c r="P153" s="11">
        <f t="shared" si="35"/>
        <v>6.95</v>
      </c>
    </row>
    <row r="154" spans="1:16" x14ac:dyDescent="0.3">
      <c r="A154" s="8">
        <v>9</v>
      </c>
      <c r="B154" s="8" t="s">
        <v>152</v>
      </c>
      <c r="C154" s="10">
        <v>2008</v>
      </c>
      <c r="D154" s="10" t="s">
        <v>85</v>
      </c>
      <c r="E154" s="11">
        <v>2.8</v>
      </c>
      <c r="F154" s="11">
        <v>3.2</v>
      </c>
      <c r="G154" s="11">
        <v>4.5</v>
      </c>
      <c r="H154" s="11">
        <v>2</v>
      </c>
      <c r="I154" s="11">
        <v>3.6</v>
      </c>
      <c r="J154" s="11">
        <v>2.5</v>
      </c>
      <c r="K154" s="11">
        <v>2.7</v>
      </c>
      <c r="L154" s="11">
        <v>3.2</v>
      </c>
      <c r="M154" s="11">
        <f t="shared" si="33"/>
        <v>2.95</v>
      </c>
      <c r="N154" s="11">
        <f t="shared" si="34"/>
        <v>5.05</v>
      </c>
      <c r="O154" s="11"/>
      <c r="P154" s="11">
        <f t="shared" si="35"/>
        <v>9.5500000000000007</v>
      </c>
    </row>
    <row r="155" spans="1:16" x14ac:dyDescent="0.3">
      <c r="A155" s="8">
        <v>10</v>
      </c>
      <c r="B155" s="8" t="s">
        <v>153</v>
      </c>
      <c r="C155" s="10">
        <v>2008</v>
      </c>
      <c r="D155" s="10" t="s">
        <v>28</v>
      </c>
      <c r="E155" s="11">
        <v>1.2</v>
      </c>
      <c r="F155" s="11">
        <v>2.2000000000000002</v>
      </c>
      <c r="G155" s="11">
        <f t="shared" si="32"/>
        <v>3.4000000000000004</v>
      </c>
      <c r="H155" s="11">
        <v>2.1</v>
      </c>
      <c r="I155" s="11">
        <v>4</v>
      </c>
      <c r="J155" s="11">
        <v>4.2</v>
      </c>
      <c r="K155" s="11">
        <v>4.2</v>
      </c>
      <c r="L155" s="11">
        <v>4.9000000000000004</v>
      </c>
      <c r="M155" s="11">
        <f t="shared" si="33"/>
        <v>4.1999999999999984</v>
      </c>
      <c r="N155" s="11">
        <f t="shared" si="34"/>
        <v>3.7000000000000011</v>
      </c>
      <c r="O155" s="11">
        <v>0.6</v>
      </c>
      <c r="P155" s="11">
        <f t="shared" si="35"/>
        <v>6.5000000000000018</v>
      </c>
    </row>
    <row r="156" spans="1:16" x14ac:dyDescent="0.3">
      <c r="A156" s="8">
        <v>11</v>
      </c>
      <c r="B156" s="8" t="s">
        <v>154</v>
      </c>
      <c r="C156" s="10">
        <v>2008</v>
      </c>
      <c r="D156" s="10" t="s">
        <v>74</v>
      </c>
      <c r="E156" s="11">
        <v>2.6</v>
      </c>
      <c r="F156" s="11">
        <v>2.7</v>
      </c>
      <c r="G156" s="11">
        <v>4.5</v>
      </c>
      <c r="H156" s="11">
        <v>1.8</v>
      </c>
      <c r="I156" s="11">
        <v>2.4</v>
      </c>
      <c r="J156" s="11">
        <v>2.1</v>
      </c>
      <c r="K156" s="11">
        <v>1.7</v>
      </c>
      <c r="L156" s="11">
        <v>2.2000000000000002</v>
      </c>
      <c r="M156" s="11">
        <f t="shared" si="33"/>
        <v>2.15</v>
      </c>
      <c r="N156" s="11">
        <f t="shared" si="34"/>
        <v>6.05</v>
      </c>
      <c r="O156" s="11"/>
      <c r="P156" s="11">
        <f t="shared" si="35"/>
        <v>10.55</v>
      </c>
    </row>
    <row r="157" spans="1:16" x14ac:dyDescent="0.3">
      <c r="A157" s="8">
        <v>12</v>
      </c>
      <c r="B157" s="8" t="s">
        <v>155</v>
      </c>
      <c r="C157" s="10">
        <v>2008</v>
      </c>
      <c r="D157" s="10" t="s">
        <v>30</v>
      </c>
      <c r="E157" s="11">
        <v>2.2999999999999998</v>
      </c>
      <c r="F157" s="11">
        <v>1.7</v>
      </c>
      <c r="G157" s="11">
        <f t="shared" si="32"/>
        <v>4</v>
      </c>
      <c r="H157" s="11">
        <v>2.4</v>
      </c>
      <c r="I157" s="11">
        <v>3.8</v>
      </c>
      <c r="J157" s="11">
        <v>3.7</v>
      </c>
      <c r="K157" s="11">
        <v>2.5</v>
      </c>
      <c r="L157" s="11">
        <v>3.9</v>
      </c>
      <c r="M157" s="11">
        <f t="shared" si="33"/>
        <v>3.75</v>
      </c>
      <c r="N157" s="11">
        <f t="shared" si="34"/>
        <v>3.8499999999999996</v>
      </c>
      <c r="O157" s="11"/>
      <c r="P157" s="11">
        <f t="shared" si="35"/>
        <v>7.85</v>
      </c>
    </row>
    <row r="158" spans="1:16" x14ac:dyDescent="0.3">
      <c r="A158" s="8">
        <v>13</v>
      </c>
      <c r="B158" s="8" t="s">
        <v>156</v>
      </c>
      <c r="C158" s="10">
        <v>2008</v>
      </c>
      <c r="D158" s="10" t="s">
        <v>50</v>
      </c>
      <c r="E158" s="11">
        <v>2.6</v>
      </c>
      <c r="F158" s="11">
        <v>2.2000000000000002</v>
      </c>
      <c r="G158" s="11">
        <v>4.5</v>
      </c>
      <c r="H158" s="11">
        <v>1.7</v>
      </c>
      <c r="I158" s="11">
        <v>3.8</v>
      </c>
      <c r="J158" s="11">
        <v>3.2</v>
      </c>
      <c r="K158" s="11">
        <v>2.6</v>
      </c>
      <c r="L158" s="11">
        <v>3.7</v>
      </c>
      <c r="M158" s="11">
        <f t="shared" si="33"/>
        <v>3.45</v>
      </c>
      <c r="N158" s="11">
        <f t="shared" si="34"/>
        <v>4.8499999999999996</v>
      </c>
      <c r="O158" s="11"/>
      <c r="P158" s="11">
        <f t="shared" si="35"/>
        <v>9.35</v>
      </c>
    </row>
    <row r="159" spans="1:16" x14ac:dyDescent="0.3">
      <c r="A159" s="8">
        <v>14</v>
      </c>
      <c r="B159" s="8" t="s">
        <v>157</v>
      </c>
      <c r="C159" s="10">
        <v>2008</v>
      </c>
      <c r="D159" s="10" t="s">
        <v>30</v>
      </c>
      <c r="E159" s="11">
        <v>1.9</v>
      </c>
      <c r="F159" s="11">
        <v>1.7</v>
      </c>
      <c r="G159" s="11">
        <f t="shared" si="32"/>
        <v>3.5999999999999996</v>
      </c>
      <c r="H159" s="11">
        <v>2.2999999999999998</v>
      </c>
      <c r="I159" s="11">
        <v>4.2</v>
      </c>
      <c r="J159" s="11">
        <v>3.9</v>
      </c>
      <c r="K159" s="11">
        <v>3.7</v>
      </c>
      <c r="L159" s="11">
        <v>3.8</v>
      </c>
      <c r="M159" s="11">
        <f t="shared" si="33"/>
        <v>3.850000000000001</v>
      </c>
      <c r="N159" s="11">
        <f t="shared" si="34"/>
        <v>3.8499999999999996</v>
      </c>
      <c r="O159" s="11"/>
      <c r="P159" s="11">
        <f t="shared" si="35"/>
        <v>7.4499999999999993</v>
      </c>
    </row>
    <row r="160" spans="1:16" x14ac:dyDescent="0.3">
      <c r="A160" s="8">
        <v>15</v>
      </c>
      <c r="B160" s="8" t="s">
        <v>158</v>
      </c>
      <c r="C160" s="10">
        <v>2008</v>
      </c>
      <c r="D160" s="10" t="s">
        <v>80</v>
      </c>
      <c r="E160" s="11">
        <v>1.4</v>
      </c>
      <c r="F160" s="11">
        <v>1.7</v>
      </c>
      <c r="G160" s="11">
        <f t="shared" si="32"/>
        <v>3.0999999999999996</v>
      </c>
      <c r="H160" s="11">
        <v>2.6</v>
      </c>
      <c r="I160" s="11">
        <v>3.9</v>
      </c>
      <c r="J160" s="11">
        <v>3.6</v>
      </c>
      <c r="K160" s="11">
        <v>3.9</v>
      </c>
      <c r="L160" s="11">
        <v>3.5</v>
      </c>
      <c r="M160" s="11">
        <f t="shared" si="33"/>
        <v>3.75</v>
      </c>
      <c r="N160" s="11">
        <f t="shared" si="34"/>
        <v>3.6500000000000004</v>
      </c>
      <c r="O160" s="11"/>
      <c r="P160" s="11">
        <f t="shared" si="35"/>
        <v>6.75</v>
      </c>
    </row>
    <row r="161" spans="1:16" x14ac:dyDescent="0.3">
      <c r="A161" s="8">
        <v>16</v>
      </c>
      <c r="B161" s="8" t="s">
        <v>159</v>
      </c>
      <c r="C161" s="10">
        <v>2008</v>
      </c>
      <c r="D161" s="10" t="s">
        <v>28</v>
      </c>
      <c r="E161" s="11">
        <v>2</v>
      </c>
      <c r="F161" s="11">
        <v>2.2000000000000002</v>
      </c>
      <c r="G161" s="11">
        <f t="shared" si="32"/>
        <v>4.2</v>
      </c>
      <c r="H161" s="11">
        <v>2.2000000000000002</v>
      </c>
      <c r="I161" s="11">
        <v>2</v>
      </c>
      <c r="J161" s="11">
        <v>2.7</v>
      </c>
      <c r="K161" s="11">
        <v>3.3</v>
      </c>
      <c r="L161" s="11">
        <v>2.2000000000000002</v>
      </c>
      <c r="M161" s="11">
        <f t="shared" si="33"/>
        <v>2.4499999999999997</v>
      </c>
      <c r="N161" s="11">
        <f t="shared" si="34"/>
        <v>5.35</v>
      </c>
      <c r="O161" s="11"/>
      <c r="P161" s="11">
        <f t="shared" si="35"/>
        <v>9.5500000000000007</v>
      </c>
    </row>
    <row r="162" spans="1:16" x14ac:dyDescent="0.3">
      <c r="A162" s="8">
        <v>17</v>
      </c>
      <c r="B162" s="8" t="s">
        <v>160</v>
      </c>
      <c r="C162" s="10">
        <v>2006</v>
      </c>
      <c r="D162" s="10" t="s">
        <v>30</v>
      </c>
      <c r="E162" s="11">
        <v>1.6</v>
      </c>
      <c r="F162" s="11">
        <v>0.5</v>
      </c>
      <c r="G162" s="11">
        <f t="shared" si="32"/>
        <v>2.1</v>
      </c>
      <c r="H162" s="11">
        <v>2.2000000000000002</v>
      </c>
      <c r="I162" s="11">
        <v>2.6</v>
      </c>
      <c r="J162" s="11">
        <v>2.7</v>
      </c>
      <c r="K162" s="11">
        <v>2.8</v>
      </c>
      <c r="L162" s="11">
        <v>3.7</v>
      </c>
      <c r="M162" s="11">
        <f t="shared" si="33"/>
        <v>2.7500000000000009</v>
      </c>
      <c r="N162" s="11">
        <f t="shared" si="34"/>
        <v>5.0499999999999989</v>
      </c>
      <c r="O162" s="11"/>
      <c r="P162" s="11">
        <f t="shared" si="35"/>
        <v>7.1499999999999986</v>
      </c>
    </row>
    <row r="163" spans="1:16" x14ac:dyDescent="0.3">
      <c r="A163" s="8">
        <v>18</v>
      </c>
      <c r="B163" s="8" t="s">
        <v>161</v>
      </c>
      <c r="C163" s="10">
        <v>2008</v>
      </c>
      <c r="D163" s="10" t="s">
        <v>30</v>
      </c>
      <c r="E163" s="11">
        <v>2.7</v>
      </c>
      <c r="F163" s="11">
        <v>2.4</v>
      </c>
      <c r="G163" s="11">
        <v>4.5</v>
      </c>
      <c r="H163" s="11">
        <v>2.2999999999999998</v>
      </c>
      <c r="I163" s="11">
        <v>3.1</v>
      </c>
      <c r="J163" s="11">
        <v>3.8</v>
      </c>
      <c r="K163" s="11">
        <v>3</v>
      </c>
      <c r="L163" s="11">
        <v>2.8</v>
      </c>
      <c r="M163" s="11">
        <f t="shared" si="33"/>
        <v>3.0499999999999994</v>
      </c>
      <c r="N163" s="11">
        <f t="shared" si="34"/>
        <v>4.6500000000000004</v>
      </c>
      <c r="O163" s="11"/>
      <c r="P163" s="11">
        <f t="shared" si="35"/>
        <v>9.15</v>
      </c>
    </row>
    <row r="164" spans="1:16" x14ac:dyDescent="0.3">
      <c r="A164" s="8">
        <v>19</v>
      </c>
      <c r="B164" s="8" t="s">
        <v>162</v>
      </c>
      <c r="C164" s="10">
        <v>2008</v>
      </c>
      <c r="D164" s="10" t="s">
        <v>30</v>
      </c>
      <c r="E164" s="11">
        <v>1.2</v>
      </c>
      <c r="F164" s="11">
        <v>2.2000000000000002</v>
      </c>
      <c r="G164" s="11">
        <f t="shared" si="32"/>
        <v>3.4000000000000004</v>
      </c>
      <c r="H164" s="11">
        <v>2.4</v>
      </c>
      <c r="I164" s="11">
        <v>3.6</v>
      </c>
      <c r="J164" s="11">
        <v>3.5</v>
      </c>
      <c r="K164" s="11">
        <v>3.9</v>
      </c>
      <c r="L164" s="11">
        <v>3.5</v>
      </c>
      <c r="M164" s="11">
        <f t="shared" si="33"/>
        <v>3.55</v>
      </c>
      <c r="N164" s="11">
        <f t="shared" si="34"/>
        <v>4.0500000000000007</v>
      </c>
      <c r="O164" s="11"/>
      <c r="P164" s="11">
        <f t="shared" si="35"/>
        <v>7.4500000000000011</v>
      </c>
    </row>
    <row r="165" spans="1:16" x14ac:dyDescent="0.3">
      <c r="A165" s="8">
        <v>20</v>
      </c>
      <c r="B165" s="8" t="s">
        <v>163</v>
      </c>
      <c r="C165" s="10">
        <v>2008</v>
      </c>
      <c r="D165" s="10" t="s">
        <v>80</v>
      </c>
      <c r="E165" s="11">
        <v>1.2</v>
      </c>
      <c r="F165" s="11">
        <v>1.1000000000000001</v>
      </c>
      <c r="G165" s="11">
        <f t="shared" si="32"/>
        <v>2.2999999999999998</v>
      </c>
      <c r="H165" s="11">
        <v>2.2999999999999998</v>
      </c>
      <c r="I165" s="11">
        <v>3.6</v>
      </c>
      <c r="J165" s="11">
        <v>3.5</v>
      </c>
      <c r="K165" s="11">
        <v>3.8</v>
      </c>
      <c r="L165" s="11">
        <v>3.8</v>
      </c>
      <c r="M165" s="11">
        <f t="shared" si="33"/>
        <v>3.6999999999999993</v>
      </c>
      <c r="N165" s="11">
        <f t="shared" si="34"/>
        <v>4.0000000000000009</v>
      </c>
      <c r="O165" s="11"/>
      <c r="P165" s="11">
        <f t="shared" si="35"/>
        <v>6.3000000000000007</v>
      </c>
    </row>
    <row r="166" spans="1:16" x14ac:dyDescent="0.3">
      <c r="A166" s="8">
        <v>21</v>
      </c>
      <c r="B166" s="8" t="s">
        <v>164</v>
      </c>
      <c r="C166" s="10">
        <v>2008</v>
      </c>
      <c r="D166" s="10" t="s">
        <v>30</v>
      </c>
      <c r="E166" s="11">
        <v>2.2000000000000002</v>
      </c>
      <c r="F166" s="11">
        <v>1.7</v>
      </c>
      <c r="G166" s="11">
        <f t="shared" si="32"/>
        <v>3.9000000000000004</v>
      </c>
      <c r="H166" s="11">
        <v>1.7</v>
      </c>
      <c r="I166" s="11">
        <v>2.5</v>
      </c>
      <c r="J166" s="11">
        <v>3.4</v>
      </c>
      <c r="K166" s="11">
        <v>2.9</v>
      </c>
      <c r="L166" s="11">
        <v>2.9</v>
      </c>
      <c r="M166" s="11">
        <f t="shared" si="33"/>
        <v>2.9000000000000004</v>
      </c>
      <c r="N166" s="11">
        <f t="shared" si="34"/>
        <v>5.3999999999999995</v>
      </c>
      <c r="O166" s="11"/>
      <c r="P166" s="11">
        <f t="shared" si="35"/>
        <v>9.3000000000000007</v>
      </c>
    </row>
    <row r="167" spans="1:16" x14ac:dyDescent="0.3">
      <c r="A167" s="8">
        <v>22</v>
      </c>
      <c r="B167" s="8" t="s">
        <v>165</v>
      </c>
      <c r="C167" s="10">
        <v>2008</v>
      </c>
      <c r="D167" s="10" t="s">
        <v>28</v>
      </c>
      <c r="E167" s="11">
        <v>1.9</v>
      </c>
      <c r="F167" s="11">
        <v>2.8</v>
      </c>
      <c r="G167" s="11">
        <v>4.5</v>
      </c>
      <c r="H167" s="11">
        <v>2.1</v>
      </c>
      <c r="I167" s="11">
        <v>1.9</v>
      </c>
      <c r="J167" s="11">
        <v>2.6</v>
      </c>
      <c r="K167" s="11">
        <v>2.6</v>
      </c>
      <c r="L167" s="11">
        <v>1.9</v>
      </c>
      <c r="M167" s="11">
        <f t="shared" si="33"/>
        <v>2.25</v>
      </c>
      <c r="N167" s="11">
        <f t="shared" si="34"/>
        <v>5.65</v>
      </c>
      <c r="O167" s="11"/>
      <c r="P167" s="11">
        <f t="shared" si="35"/>
        <v>10.15</v>
      </c>
    </row>
    <row r="168" spans="1:16" x14ac:dyDescent="0.3">
      <c r="A168" s="8">
        <v>23</v>
      </c>
      <c r="B168" s="8" t="s">
        <v>166</v>
      </c>
      <c r="C168" s="10">
        <v>2008</v>
      </c>
      <c r="D168" s="10" t="s">
        <v>30</v>
      </c>
      <c r="E168" s="11">
        <v>2</v>
      </c>
      <c r="F168" s="11">
        <v>2</v>
      </c>
      <c r="G168" s="11">
        <f t="shared" si="32"/>
        <v>4</v>
      </c>
      <c r="H168" s="11">
        <v>2.6</v>
      </c>
      <c r="I168" s="11">
        <v>3.5</v>
      </c>
      <c r="J168" s="11">
        <v>2.2999999999999998</v>
      </c>
      <c r="K168" s="11">
        <v>2.1</v>
      </c>
      <c r="L168" s="11">
        <v>3.5</v>
      </c>
      <c r="M168" s="11">
        <f t="shared" si="33"/>
        <v>2.9000000000000004</v>
      </c>
      <c r="N168" s="11">
        <f t="shared" si="34"/>
        <v>4.5</v>
      </c>
      <c r="O168" s="11"/>
      <c r="P168" s="11">
        <f t="shared" si="35"/>
        <v>8.5</v>
      </c>
    </row>
    <row r="169" spans="1:16" x14ac:dyDescent="0.3">
      <c r="A169" s="8">
        <v>24</v>
      </c>
      <c r="B169" s="8" t="s">
        <v>167</v>
      </c>
      <c r="C169" s="10">
        <v>2008</v>
      </c>
      <c r="D169" s="10" t="s">
        <v>30</v>
      </c>
      <c r="E169" s="11">
        <v>2.6</v>
      </c>
      <c r="F169" s="11">
        <v>1.1000000000000001</v>
      </c>
      <c r="G169" s="11">
        <f t="shared" si="32"/>
        <v>3.7</v>
      </c>
      <c r="H169" s="11">
        <v>2.6</v>
      </c>
      <c r="I169" s="11">
        <v>3.9</v>
      </c>
      <c r="J169" s="11">
        <v>3.1</v>
      </c>
      <c r="K169" s="11">
        <v>3</v>
      </c>
      <c r="L169" s="11">
        <v>3.9</v>
      </c>
      <c r="M169" s="11">
        <f t="shared" si="33"/>
        <v>3.5</v>
      </c>
      <c r="N169" s="11">
        <f t="shared" si="34"/>
        <v>3.9000000000000004</v>
      </c>
      <c r="O169" s="11"/>
      <c r="P169" s="11">
        <f t="shared" si="35"/>
        <v>7.6000000000000005</v>
      </c>
    </row>
    <row r="170" spans="1:16" x14ac:dyDescent="0.3">
      <c r="A170" s="8">
        <v>25</v>
      </c>
      <c r="B170" s="8" t="s">
        <v>168</v>
      </c>
      <c r="C170" s="10">
        <v>2008</v>
      </c>
      <c r="D170" s="10" t="s">
        <v>80</v>
      </c>
      <c r="E170" s="11">
        <v>1</v>
      </c>
      <c r="F170" s="11">
        <v>1.6</v>
      </c>
      <c r="G170" s="11">
        <f t="shared" si="32"/>
        <v>2.6</v>
      </c>
      <c r="H170" s="11">
        <v>2.9</v>
      </c>
      <c r="I170" s="11">
        <v>3.2</v>
      </c>
      <c r="J170" s="11">
        <v>2.7</v>
      </c>
      <c r="K170" s="11">
        <v>2.9</v>
      </c>
      <c r="L170" s="11">
        <v>3.6</v>
      </c>
      <c r="M170" s="11">
        <f t="shared" si="33"/>
        <v>3.0500000000000003</v>
      </c>
      <c r="N170" s="11">
        <f t="shared" si="34"/>
        <v>4.05</v>
      </c>
      <c r="O170" s="11"/>
      <c r="P170" s="11">
        <f t="shared" si="35"/>
        <v>6.65</v>
      </c>
    </row>
    <row r="171" spans="1:16" x14ac:dyDescent="0.3">
      <c r="A171" s="8">
        <v>26</v>
      </c>
      <c r="B171" s="8" t="s">
        <v>169</v>
      </c>
      <c r="C171" s="10">
        <v>2008</v>
      </c>
      <c r="D171" s="10" t="s">
        <v>30</v>
      </c>
      <c r="E171" s="11">
        <v>0</v>
      </c>
      <c r="F171" s="11">
        <v>0</v>
      </c>
      <c r="G171" s="11">
        <f t="shared" si="32"/>
        <v>0</v>
      </c>
      <c r="H171" s="11">
        <v>2</v>
      </c>
      <c r="I171" s="11">
        <v>8</v>
      </c>
      <c r="J171" s="11">
        <v>8</v>
      </c>
      <c r="K171" s="11">
        <v>8</v>
      </c>
      <c r="L171" s="11">
        <v>8</v>
      </c>
      <c r="M171" s="11">
        <f t="shared" si="33"/>
        <v>8</v>
      </c>
      <c r="N171" s="11">
        <f t="shared" si="34"/>
        <v>0</v>
      </c>
      <c r="O171" s="11"/>
      <c r="P171" s="11">
        <f t="shared" si="35"/>
        <v>0</v>
      </c>
    </row>
    <row r="172" spans="1:16" x14ac:dyDescent="0.3">
      <c r="A172" s="8">
        <v>27</v>
      </c>
      <c r="B172" s="8" t="s">
        <v>170</v>
      </c>
      <c r="C172" s="10">
        <v>2008</v>
      </c>
      <c r="D172" s="10" t="s">
        <v>30</v>
      </c>
      <c r="E172" s="11">
        <v>1.5</v>
      </c>
      <c r="F172" s="11">
        <v>1.9</v>
      </c>
      <c r="G172" s="11">
        <f t="shared" si="32"/>
        <v>3.4</v>
      </c>
      <c r="H172" s="11">
        <v>2.4</v>
      </c>
      <c r="I172" s="11">
        <v>3.6</v>
      </c>
      <c r="J172" s="11">
        <v>3.6</v>
      </c>
      <c r="K172" s="11">
        <v>3.1</v>
      </c>
      <c r="L172" s="11">
        <v>3.3</v>
      </c>
      <c r="M172" s="11">
        <f t="shared" si="33"/>
        <v>3.4500000000000011</v>
      </c>
      <c r="N172" s="11">
        <f t="shared" si="34"/>
        <v>4.1499999999999986</v>
      </c>
      <c r="O172" s="11"/>
      <c r="P172" s="11">
        <f t="shared" si="35"/>
        <v>7.5499999999999989</v>
      </c>
    </row>
    <row r="175" spans="1:16" x14ac:dyDescent="0.3">
      <c r="A175" s="2" t="s">
        <v>171</v>
      </c>
    </row>
    <row r="176" spans="1:16" ht="16.2" thickBot="1" x14ac:dyDescent="0.35">
      <c r="A176" s="3" t="s">
        <v>3</v>
      </c>
      <c r="B176" s="4" t="s">
        <v>4</v>
      </c>
      <c r="C176" s="3" t="s">
        <v>5</v>
      </c>
      <c r="D176" s="5" t="s">
        <v>6</v>
      </c>
      <c r="E176" s="6" t="s">
        <v>7</v>
      </c>
      <c r="F176" s="6" t="s">
        <v>127</v>
      </c>
      <c r="G176" s="6" t="s">
        <v>8</v>
      </c>
      <c r="H176" s="6" t="s">
        <v>9</v>
      </c>
      <c r="I176" s="7" t="s">
        <v>10</v>
      </c>
      <c r="J176" s="7" t="s">
        <v>11</v>
      </c>
      <c r="K176" s="7" t="s">
        <v>12</v>
      </c>
      <c r="L176" s="7" t="s">
        <v>13</v>
      </c>
      <c r="M176" s="7" t="s">
        <v>14</v>
      </c>
      <c r="N176" s="7" t="s">
        <v>15</v>
      </c>
      <c r="O176" s="7" t="s">
        <v>16</v>
      </c>
      <c r="P176" s="13" t="s">
        <v>17</v>
      </c>
    </row>
    <row r="177" spans="1:16" ht="15" thickTop="1" x14ac:dyDescent="0.3">
      <c r="A177" s="8">
        <v>1</v>
      </c>
      <c r="B177" s="8" t="s">
        <v>172</v>
      </c>
      <c r="C177" s="10">
        <v>2007</v>
      </c>
      <c r="D177" s="10" t="s">
        <v>74</v>
      </c>
      <c r="E177" s="11">
        <v>2.8</v>
      </c>
      <c r="F177" s="11">
        <v>1</v>
      </c>
      <c r="G177" s="11">
        <f t="shared" ref="G177:G186" si="36">SUM(E177,F177)</f>
        <v>3.8</v>
      </c>
      <c r="H177" s="11">
        <v>2.2999999999999998</v>
      </c>
      <c r="I177" s="11">
        <v>3.9</v>
      </c>
      <c r="J177" s="11">
        <v>3.3</v>
      </c>
      <c r="K177" s="11">
        <v>4.3</v>
      </c>
      <c r="L177" s="11">
        <v>3.8</v>
      </c>
      <c r="M177" s="11">
        <f t="shared" ref="M177:M186" si="37">(SUM(I177:L177)-MAX(I177:L177)-MIN(I177:L177))/2</f>
        <v>3.85</v>
      </c>
      <c r="N177" s="11">
        <f t="shared" ref="N177:N186" si="38">(10-SUM(H177,M177))</f>
        <v>3.8499999999999996</v>
      </c>
      <c r="O177" s="11"/>
      <c r="P177" s="11">
        <f t="shared" ref="P177:P186" si="39">(SUM(G177,N177))-O177</f>
        <v>7.6499999999999995</v>
      </c>
    </row>
    <row r="178" spans="1:16" x14ac:dyDescent="0.3">
      <c r="A178" s="8">
        <v>2</v>
      </c>
      <c r="B178" s="8" t="s">
        <v>173</v>
      </c>
      <c r="C178" s="10">
        <v>2007</v>
      </c>
      <c r="D178" s="10" t="s">
        <v>30</v>
      </c>
      <c r="E178" s="11">
        <v>2</v>
      </c>
      <c r="F178" s="11">
        <v>1</v>
      </c>
      <c r="G178" s="11">
        <f t="shared" si="36"/>
        <v>3</v>
      </c>
      <c r="H178" s="11">
        <v>1.9</v>
      </c>
      <c r="I178" s="11">
        <v>3.8</v>
      </c>
      <c r="J178" s="11">
        <v>3.4</v>
      </c>
      <c r="K178" s="11">
        <v>2.9</v>
      </c>
      <c r="L178" s="11">
        <v>2.9</v>
      </c>
      <c r="M178" s="11">
        <f t="shared" si="37"/>
        <v>3.1499999999999995</v>
      </c>
      <c r="N178" s="11">
        <f t="shared" si="38"/>
        <v>4.9500000000000011</v>
      </c>
      <c r="O178" s="11"/>
      <c r="P178" s="11">
        <f t="shared" si="39"/>
        <v>7.9500000000000011</v>
      </c>
    </row>
    <row r="179" spans="1:16" x14ac:dyDescent="0.3">
      <c r="A179" s="8">
        <v>3</v>
      </c>
      <c r="B179" s="8" t="s">
        <v>174</v>
      </c>
      <c r="C179" s="10">
        <v>2007</v>
      </c>
      <c r="D179" s="10" t="s">
        <v>30</v>
      </c>
      <c r="E179" s="11">
        <v>0</v>
      </c>
      <c r="F179" s="11">
        <v>0</v>
      </c>
      <c r="G179" s="11">
        <f t="shared" si="36"/>
        <v>0</v>
      </c>
      <c r="H179" s="11">
        <v>2</v>
      </c>
      <c r="I179" s="11">
        <v>8</v>
      </c>
      <c r="J179" s="11">
        <v>8</v>
      </c>
      <c r="K179" s="11">
        <v>8</v>
      </c>
      <c r="L179" s="11">
        <v>8</v>
      </c>
      <c r="M179" s="11">
        <f t="shared" si="37"/>
        <v>8</v>
      </c>
      <c r="N179" s="11">
        <f t="shared" si="38"/>
        <v>0</v>
      </c>
      <c r="O179" s="11"/>
      <c r="P179" s="11">
        <f t="shared" si="39"/>
        <v>0</v>
      </c>
    </row>
    <row r="180" spans="1:16" x14ac:dyDescent="0.3">
      <c r="A180" s="8">
        <v>4</v>
      </c>
      <c r="B180" s="8" t="s">
        <v>175</v>
      </c>
      <c r="C180" s="10">
        <v>2007</v>
      </c>
      <c r="D180" s="10" t="s">
        <v>74</v>
      </c>
      <c r="E180" s="11">
        <v>2.7</v>
      </c>
      <c r="F180" s="11">
        <v>1.6</v>
      </c>
      <c r="G180" s="11">
        <f t="shared" si="36"/>
        <v>4.3000000000000007</v>
      </c>
      <c r="H180" s="11">
        <v>2.6</v>
      </c>
      <c r="I180" s="11">
        <v>4.0999999999999996</v>
      </c>
      <c r="J180" s="11">
        <v>3.2</v>
      </c>
      <c r="K180" s="11">
        <v>2.9</v>
      </c>
      <c r="L180" s="11">
        <v>4.5999999999999996</v>
      </c>
      <c r="M180" s="11">
        <f t="shared" si="37"/>
        <v>3.6499999999999995</v>
      </c>
      <c r="N180" s="11">
        <f t="shared" si="38"/>
        <v>3.75</v>
      </c>
      <c r="O180" s="11">
        <v>0.6</v>
      </c>
      <c r="P180" s="11">
        <f t="shared" si="39"/>
        <v>7.4500000000000011</v>
      </c>
    </row>
    <row r="181" spans="1:16" x14ac:dyDescent="0.3">
      <c r="A181" s="8">
        <v>5</v>
      </c>
      <c r="B181" s="8" t="s">
        <v>176</v>
      </c>
      <c r="C181" s="10">
        <v>2007</v>
      </c>
      <c r="D181" s="10" t="s">
        <v>30</v>
      </c>
      <c r="E181" s="11">
        <v>2.2000000000000002</v>
      </c>
      <c r="F181" s="11">
        <v>2.2000000000000002</v>
      </c>
      <c r="G181" s="11">
        <f t="shared" si="36"/>
        <v>4.4000000000000004</v>
      </c>
      <c r="H181" s="11">
        <v>2</v>
      </c>
      <c r="I181" s="11">
        <v>3.1</v>
      </c>
      <c r="J181" s="11">
        <v>3.1</v>
      </c>
      <c r="K181" s="11">
        <v>2.9</v>
      </c>
      <c r="L181" s="11">
        <v>3</v>
      </c>
      <c r="M181" s="11">
        <f t="shared" si="37"/>
        <v>3.05</v>
      </c>
      <c r="N181" s="11">
        <f t="shared" si="38"/>
        <v>4.95</v>
      </c>
      <c r="O181" s="11"/>
      <c r="P181" s="11">
        <f t="shared" si="39"/>
        <v>9.3500000000000014</v>
      </c>
    </row>
    <row r="182" spans="1:16" x14ac:dyDescent="0.3">
      <c r="A182" s="8">
        <v>6</v>
      </c>
      <c r="B182" s="8" t="s">
        <v>177</v>
      </c>
      <c r="C182" s="10">
        <v>2007</v>
      </c>
      <c r="D182" s="10" t="s">
        <v>30</v>
      </c>
      <c r="E182" s="11">
        <v>1.6</v>
      </c>
      <c r="F182" s="11">
        <v>2.2999999999999998</v>
      </c>
      <c r="G182" s="11">
        <f t="shared" si="36"/>
        <v>3.9</v>
      </c>
      <c r="H182" s="11">
        <v>2.1</v>
      </c>
      <c r="I182" s="11">
        <v>3.5</v>
      </c>
      <c r="J182" s="11">
        <v>2.8</v>
      </c>
      <c r="K182" s="11">
        <v>3.5</v>
      </c>
      <c r="L182" s="11">
        <v>2.9</v>
      </c>
      <c r="M182" s="11">
        <f t="shared" si="37"/>
        <v>3.2000000000000006</v>
      </c>
      <c r="N182" s="11">
        <f t="shared" si="38"/>
        <v>4.6999999999999993</v>
      </c>
      <c r="O182" s="11"/>
      <c r="P182" s="11">
        <f t="shared" si="39"/>
        <v>8.6</v>
      </c>
    </row>
    <row r="183" spans="1:16" x14ac:dyDescent="0.3">
      <c r="A183" s="8">
        <v>7</v>
      </c>
      <c r="B183" s="8" t="s">
        <v>178</v>
      </c>
      <c r="C183" s="10">
        <v>2007</v>
      </c>
      <c r="D183" s="10" t="s">
        <v>50</v>
      </c>
      <c r="E183" s="11">
        <v>2.5</v>
      </c>
      <c r="F183" s="11">
        <v>2.2000000000000002</v>
      </c>
      <c r="G183" s="11">
        <f t="shared" si="36"/>
        <v>4.7</v>
      </c>
      <c r="H183" s="11">
        <v>2.2999999999999998</v>
      </c>
      <c r="I183" s="11">
        <v>3.1</v>
      </c>
      <c r="J183" s="11">
        <v>2.1</v>
      </c>
      <c r="K183" s="11">
        <v>2.6</v>
      </c>
      <c r="L183" s="11">
        <v>3.5</v>
      </c>
      <c r="M183" s="11">
        <f t="shared" si="37"/>
        <v>2.8500000000000005</v>
      </c>
      <c r="N183" s="11">
        <f t="shared" si="38"/>
        <v>4.8499999999999996</v>
      </c>
      <c r="O183" s="11"/>
      <c r="P183" s="11">
        <f t="shared" si="39"/>
        <v>9.5500000000000007</v>
      </c>
    </row>
    <row r="184" spans="1:16" x14ac:dyDescent="0.3">
      <c r="A184" s="8">
        <v>8</v>
      </c>
      <c r="B184" s="8" t="s">
        <v>179</v>
      </c>
      <c r="C184" s="10">
        <v>2007</v>
      </c>
      <c r="D184" s="10" t="s">
        <v>30</v>
      </c>
      <c r="E184" s="11">
        <v>2.1</v>
      </c>
      <c r="F184" s="11">
        <v>2</v>
      </c>
      <c r="G184" s="11">
        <f t="shared" si="36"/>
        <v>4.0999999999999996</v>
      </c>
      <c r="H184" s="11">
        <v>1.7</v>
      </c>
      <c r="I184" s="11">
        <v>2.9</v>
      </c>
      <c r="J184" s="11">
        <v>2.4</v>
      </c>
      <c r="K184" s="11">
        <v>1.9</v>
      </c>
      <c r="L184" s="11">
        <v>2.2999999999999998</v>
      </c>
      <c r="M184" s="11">
        <f t="shared" si="37"/>
        <v>2.3499999999999996</v>
      </c>
      <c r="N184" s="11">
        <f t="shared" si="38"/>
        <v>5.95</v>
      </c>
      <c r="O184" s="11"/>
      <c r="P184" s="11">
        <f t="shared" si="39"/>
        <v>10.050000000000001</v>
      </c>
    </row>
    <row r="185" spans="1:16" x14ac:dyDescent="0.3">
      <c r="A185" s="8">
        <v>9</v>
      </c>
      <c r="B185" s="8" t="s">
        <v>180</v>
      </c>
      <c r="C185" s="10">
        <v>2007</v>
      </c>
      <c r="D185" s="10" t="s">
        <v>74</v>
      </c>
      <c r="E185" s="11">
        <v>2.4</v>
      </c>
      <c r="F185" s="11">
        <v>2.2999999999999998</v>
      </c>
      <c r="G185" s="11">
        <f t="shared" si="36"/>
        <v>4.6999999999999993</v>
      </c>
      <c r="H185" s="11">
        <v>2.5</v>
      </c>
      <c r="I185" s="11">
        <v>4.3</v>
      </c>
      <c r="J185" s="11">
        <v>3.5</v>
      </c>
      <c r="K185" s="11">
        <v>3.9</v>
      </c>
      <c r="L185" s="11">
        <v>4.5999999999999996</v>
      </c>
      <c r="M185" s="11">
        <f t="shared" si="37"/>
        <v>4.0999999999999988</v>
      </c>
      <c r="N185" s="11">
        <f t="shared" si="38"/>
        <v>3.4000000000000012</v>
      </c>
      <c r="O185" s="11"/>
      <c r="P185" s="11">
        <f t="shared" si="39"/>
        <v>8.1000000000000014</v>
      </c>
    </row>
    <row r="186" spans="1:16" x14ac:dyDescent="0.3">
      <c r="A186" s="8">
        <v>10</v>
      </c>
      <c r="B186" s="8" t="s">
        <v>181</v>
      </c>
      <c r="C186" s="10">
        <v>2007</v>
      </c>
      <c r="D186" s="10" t="s">
        <v>30</v>
      </c>
      <c r="E186" s="11">
        <v>1.4</v>
      </c>
      <c r="F186" s="11">
        <v>1.8</v>
      </c>
      <c r="G186" s="11">
        <f t="shared" si="36"/>
        <v>3.2</v>
      </c>
      <c r="H186" s="11">
        <v>1.9</v>
      </c>
      <c r="I186" s="11">
        <v>4.0999999999999996</v>
      </c>
      <c r="J186" s="11">
        <v>3.7</v>
      </c>
      <c r="K186" s="11">
        <v>3.4</v>
      </c>
      <c r="L186" s="11">
        <v>3.3</v>
      </c>
      <c r="M186" s="11">
        <f t="shared" si="37"/>
        <v>3.5500000000000003</v>
      </c>
      <c r="N186" s="11">
        <f t="shared" si="38"/>
        <v>4.55</v>
      </c>
      <c r="O186" s="11"/>
      <c r="P186" s="11">
        <f t="shared" si="39"/>
        <v>7.75</v>
      </c>
    </row>
    <row r="189" spans="1:16" x14ac:dyDescent="0.3">
      <c r="A189" s="2" t="s">
        <v>233</v>
      </c>
    </row>
    <row r="190" spans="1:16" ht="16.2" thickBot="1" x14ac:dyDescent="0.35">
      <c r="A190" s="3" t="s">
        <v>3</v>
      </c>
      <c r="B190" s="4" t="s">
        <v>4</v>
      </c>
      <c r="C190" s="3" t="s">
        <v>5</v>
      </c>
      <c r="D190" s="5" t="s">
        <v>6</v>
      </c>
      <c r="E190" s="6" t="s">
        <v>7</v>
      </c>
      <c r="F190" s="6" t="s">
        <v>127</v>
      </c>
      <c r="G190" s="6" t="s">
        <v>8</v>
      </c>
      <c r="H190" s="6" t="s">
        <v>9</v>
      </c>
      <c r="I190" s="7" t="s">
        <v>10</v>
      </c>
      <c r="J190" s="7" t="s">
        <v>11</v>
      </c>
      <c r="K190" s="7" t="s">
        <v>12</v>
      </c>
      <c r="L190" s="7" t="s">
        <v>13</v>
      </c>
      <c r="M190" s="7" t="s">
        <v>14</v>
      </c>
      <c r="N190" s="7" t="s">
        <v>15</v>
      </c>
      <c r="O190" s="7" t="s">
        <v>16</v>
      </c>
      <c r="P190" s="13" t="s">
        <v>17</v>
      </c>
    </row>
    <row r="191" spans="1:16" ht="15" thickTop="1" x14ac:dyDescent="0.3">
      <c r="A191" s="8">
        <v>1</v>
      </c>
      <c r="B191" s="8" t="s">
        <v>183</v>
      </c>
      <c r="C191" s="10">
        <v>2002</v>
      </c>
      <c r="D191" s="10" t="s">
        <v>30</v>
      </c>
      <c r="E191" s="11">
        <v>2.4</v>
      </c>
      <c r="F191" s="11">
        <v>3.6</v>
      </c>
      <c r="G191" s="11">
        <f t="shared" ref="G191" si="40">SUM(E191,F191)</f>
        <v>6</v>
      </c>
      <c r="H191" s="11">
        <v>1.9</v>
      </c>
      <c r="I191" s="11">
        <v>3.3</v>
      </c>
      <c r="J191" s="11">
        <v>3.2</v>
      </c>
      <c r="K191" s="11">
        <v>3.1</v>
      </c>
      <c r="L191" s="11">
        <v>2.7</v>
      </c>
      <c r="M191" s="11">
        <f t="shared" ref="M191" si="41">(SUM(I191:L191)-MAX(I191:L191)-MIN(I191:L191))/2</f>
        <v>3.15</v>
      </c>
      <c r="N191" s="11">
        <f t="shared" ref="N191" si="42">(10-SUM(H191,M191))</f>
        <v>4.95</v>
      </c>
      <c r="O191" s="11">
        <v>0.6</v>
      </c>
      <c r="P191" s="11">
        <f t="shared" ref="P191" si="43">(SUM(G191,N191))-O191</f>
        <v>10.35</v>
      </c>
    </row>
    <row r="194" spans="1:16" x14ac:dyDescent="0.3">
      <c r="A194" s="2" t="s">
        <v>234</v>
      </c>
    </row>
    <row r="195" spans="1:16" ht="16.2" thickBot="1" x14ac:dyDescent="0.35">
      <c r="A195" s="3" t="s">
        <v>3</v>
      </c>
      <c r="B195" s="4" t="s">
        <v>4</v>
      </c>
      <c r="C195" s="3" t="s">
        <v>5</v>
      </c>
      <c r="D195" s="5" t="s">
        <v>6</v>
      </c>
      <c r="E195" s="6" t="s">
        <v>7</v>
      </c>
      <c r="F195" s="6" t="s">
        <v>127</v>
      </c>
      <c r="G195" s="6" t="s">
        <v>8</v>
      </c>
      <c r="H195" s="6" t="s">
        <v>9</v>
      </c>
      <c r="I195" s="7" t="s">
        <v>10</v>
      </c>
      <c r="J195" s="7" t="s">
        <v>11</v>
      </c>
      <c r="K195" s="7" t="s">
        <v>12</v>
      </c>
      <c r="L195" s="7" t="s">
        <v>13</v>
      </c>
      <c r="M195" s="7" t="s">
        <v>14</v>
      </c>
      <c r="N195" s="7" t="s">
        <v>15</v>
      </c>
      <c r="O195" s="7" t="s">
        <v>16</v>
      </c>
      <c r="P195" s="13" t="s">
        <v>17</v>
      </c>
    </row>
    <row r="196" spans="1:16" ht="15" thickTop="1" x14ac:dyDescent="0.3">
      <c r="A196" s="8">
        <v>1</v>
      </c>
      <c r="B196" s="8" t="s">
        <v>185</v>
      </c>
      <c r="C196" s="10">
        <v>2003</v>
      </c>
      <c r="D196" s="10" t="s">
        <v>28</v>
      </c>
      <c r="E196" s="11">
        <v>3.7</v>
      </c>
      <c r="F196" s="11">
        <v>3</v>
      </c>
      <c r="G196" s="11">
        <f t="shared" ref="G196:G201" si="44">SUM(E196,F196)</f>
        <v>6.7</v>
      </c>
      <c r="H196" s="11">
        <v>2</v>
      </c>
      <c r="I196" s="11">
        <v>2.6</v>
      </c>
      <c r="J196" s="11">
        <v>2.5</v>
      </c>
      <c r="K196" s="11">
        <v>3.6</v>
      </c>
      <c r="L196" s="11">
        <v>2.4</v>
      </c>
      <c r="M196" s="11">
        <f t="shared" ref="M196:M201" si="45">(SUM(I196:L196)-MAX(I196:L196)-MIN(I196:L196))/2</f>
        <v>2.5499999999999998</v>
      </c>
      <c r="N196" s="11">
        <f t="shared" ref="N196:N201" si="46">(10-SUM(H196,M196))</f>
        <v>5.45</v>
      </c>
      <c r="O196" s="11">
        <v>0.6</v>
      </c>
      <c r="P196" s="11">
        <f t="shared" ref="P196:P201" si="47">(SUM(G196,N196))-O196</f>
        <v>11.55</v>
      </c>
    </row>
    <row r="197" spans="1:16" x14ac:dyDescent="0.3">
      <c r="A197" s="8">
        <v>2</v>
      </c>
      <c r="B197" s="8" t="s">
        <v>186</v>
      </c>
      <c r="C197" s="10">
        <v>2003</v>
      </c>
      <c r="D197" s="10" t="s">
        <v>30</v>
      </c>
      <c r="E197" s="11">
        <v>3</v>
      </c>
      <c r="F197" s="11">
        <v>5</v>
      </c>
      <c r="G197" s="11">
        <f t="shared" si="44"/>
        <v>8</v>
      </c>
      <c r="H197" s="11">
        <v>1.2</v>
      </c>
      <c r="I197" s="11">
        <v>2.4</v>
      </c>
      <c r="J197" s="11">
        <v>2.2000000000000002</v>
      </c>
      <c r="K197" s="11">
        <v>1.6</v>
      </c>
      <c r="L197" s="11">
        <v>1.6</v>
      </c>
      <c r="M197" s="11">
        <f t="shared" si="45"/>
        <v>1.8999999999999992</v>
      </c>
      <c r="N197" s="11">
        <f t="shared" si="46"/>
        <v>6.9</v>
      </c>
      <c r="O197" s="11"/>
      <c r="P197" s="11">
        <f t="shared" si="47"/>
        <v>14.9</v>
      </c>
    </row>
    <row r="198" spans="1:16" x14ac:dyDescent="0.3">
      <c r="A198" s="8">
        <v>3</v>
      </c>
      <c r="B198" s="8" t="s">
        <v>187</v>
      </c>
      <c r="C198" s="10">
        <v>2003</v>
      </c>
      <c r="D198" s="10" t="s">
        <v>28</v>
      </c>
      <c r="E198" s="11">
        <v>3</v>
      </c>
      <c r="F198" s="11">
        <v>4.8</v>
      </c>
      <c r="G198" s="11">
        <f t="shared" si="44"/>
        <v>7.8</v>
      </c>
      <c r="H198" s="11">
        <v>1.6</v>
      </c>
      <c r="I198" s="11">
        <v>3</v>
      </c>
      <c r="J198" s="11">
        <v>4.0999999999999996</v>
      </c>
      <c r="K198" s="11">
        <v>3.4</v>
      </c>
      <c r="L198" s="11">
        <v>3</v>
      </c>
      <c r="M198" s="11">
        <f t="shared" si="45"/>
        <v>3.2</v>
      </c>
      <c r="N198" s="11">
        <f t="shared" si="46"/>
        <v>5.1999999999999993</v>
      </c>
      <c r="O198" s="11">
        <v>0.6</v>
      </c>
      <c r="P198" s="11">
        <f t="shared" si="47"/>
        <v>12.4</v>
      </c>
    </row>
    <row r="199" spans="1:16" x14ac:dyDescent="0.3">
      <c r="A199" s="8">
        <v>4</v>
      </c>
      <c r="B199" s="8" t="s">
        <v>188</v>
      </c>
      <c r="C199" s="10">
        <v>2000</v>
      </c>
      <c r="D199" s="10" t="s">
        <v>30</v>
      </c>
      <c r="E199" s="11">
        <v>3.2</v>
      </c>
      <c r="F199" s="11">
        <v>5.4</v>
      </c>
      <c r="G199" s="11">
        <f t="shared" si="44"/>
        <v>8.6000000000000014</v>
      </c>
      <c r="H199" s="11">
        <v>1.4</v>
      </c>
      <c r="I199" s="11">
        <v>2.2000000000000002</v>
      </c>
      <c r="J199" s="11">
        <v>2.2999999999999998</v>
      </c>
      <c r="K199" s="11">
        <v>1.5</v>
      </c>
      <c r="L199" s="11">
        <v>2</v>
      </c>
      <c r="M199" s="11">
        <f t="shared" si="45"/>
        <v>2.1</v>
      </c>
      <c r="N199" s="11">
        <f t="shared" si="46"/>
        <v>6.5</v>
      </c>
      <c r="O199" s="11"/>
      <c r="P199" s="11">
        <f t="shared" si="47"/>
        <v>15.100000000000001</v>
      </c>
    </row>
    <row r="200" spans="1:16" x14ac:dyDescent="0.3">
      <c r="A200" s="8">
        <v>5</v>
      </c>
      <c r="B200" s="8" t="s">
        <v>189</v>
      </c>
      <c r="C200" s="10">
        <v>2002</v>
      </c>
      <c r="D200" s="10" t="s">
        <v>50</v>
      </c>
      <c r="E200" s="11">
        <v>3.4</v>
      </c>
      <c r="F200" s="11">
        <v>3.2</v>
      </c>
      <c r="G200" s="11">
        <f t="shared" si="44"/>
        <v>6.6</v>
      </c>
      <c r="H200" s="11">
        <v>1.8</v>
      </c>
      <c r="I200" s="11">
        <v>3.6</v>
      </c>
      <c r="J200" s="11">
        <v>3.1</v>
      </c>
      <c r="K200" s="11">
        <v>3.2</v>
      </c>
      <c r="L200" s="11">
        <v>2.6</v>
      </c>
      <c r="M200" s="11">
        <f t="shared" si="45"/>
        <v>3.1500000000000004</v>
      </c>
      <c r="N200" s="11">
        <f t="shared" si="46"/>
        <v>5.05</v>
      </c>
      <c r="O200" s="11">
        <v>0.6</v>
      </c>
      <c r="P200" s="11">
        <f t="shared" si="47"/>
        <v>11.049999999999999</v>
      </c>
    </row>
    <row r="201" spans="1:16" x14ac:dyDescent="0.3">
      <c r="A201" s="8">
        <v>6</v>
      </c>
      <c r="B201" s="8" t="s">
        <v>190</v>
      </c>
      <c r="C201" s="10">
        <v>2003</v>
      </c>
      <c r="D201" s="10" t="s">
        <v>30</v>
      </c>
      <c r="E201" s="11">
        <v>2.8</v>
      </c>
      <c r="F201" s="11">
        <v>4.2</v>
      </c>
      <c r="G201" s="11">
        <f t="shared" si="44"/>
        <v>7</v>
      </c>
      <c r="H201" s="11">
        <v>1.5</v>
      </c>
      <c r="I201" s="11">
        <v>2.7</v>
      </c>
      <c r="J201" s="11">
        <v>2.4</v>
      </c>
      <c r="K201" s="11">
        <v>1.9</v>
      </c>
      <c r="L201" s="11">
        <v>1.9</v>
      </c>
      <c r="M201" s="11">
        <f t="shared" si="45"/>
        <v>2.1500000000000004</v>
      </c>
      <c r="N201" s="11">
        <f t="shared" si="46"/>
        <v>6.35</v>
      </c>
      <c r="O201" s="11"/>
      <c r="P201" s="11">
        <f t="shared" si="47"/>
        <v>13.35</v>
      </c>
    </row>
    <row r="204" spans="1:16" x14ac:dyDescent="0.3">
      <c r="A204" s="2" t="s">
        <v>191</v>
      </c>
    </row>
    <row r="205" spans="1:16" ht="16.2" thickBot="1" x14ac:dyDescent="0.35">
      <c r="A205" s="3" t="s">
        <v>3</v>
      </c>
      <c r="B205" s="4" t="s">
        <v>4</v>
      </c>
      <c r="C205" s="3" t="s">
        <v>5</v>
      </c>
      <c r="D205" s="5" t="s">
        <v>6</v>
      </c>
      <c r="E205" s="6" t="s">
        <v>7</v>
      </c>
      <c r="F205" s="6" t="s">
        <v>8</v>
      </c>
      <c r="G205" s="6" t="s">
        <v>9</v>
      </c>
      <c r="H205" s="7" t="s">
        <v>10</v>
      </c>
      <c r="I205" s="7" t="s">
        <v>11</v>
      </c>
      <c r="J205" s="7" t="s">
        <v>12</v>
      </c>
      <c r="K205" s="7" t="s">
        <v>13</v>
      </c>
      <c r="L205" s="6" t="s">
        <v>14</v>
      </c>
      <c r="M205" s="6" t="s">
        <v>15</v>
      </c>
      <c r="N205" s="6" t="s">
        <v>16</v>
      </c>
      <c r="O205" s="6" t="s">
        <v>17</v>
      </c>
    </row>
    <row r="206" spans="1:16" ht="15" thickTop="1" x14ac:dyDescent="0.3">
      <c r="A206" s="8">
        <v>1</v>
      </c>
      <c r="B206" s="8" t="s">
        <v>192</v>
      </c>
      <c r="C206" s="10">
        <v>2011</v>
      </c>
      <c r="D206" s="10" t="s">
        <v>50</v>
      </c>
      <c r="E206" s="11">
        <v>2.1</v>
      </c>
      <c r="F206" s="11">
        <f t="shared" ref="F206:F217" si="48">E206</f>
        <v>2.1</v>
      </c>
      <c r="G206" s="11">
        <v>2.2000000000000002</v>
      </c>
      <c r="H206" s="11">
        <v>2.4</v>
      </c>
      <c r="I206" s="11">
        <v>2.1</v>
      </c>
      <c r="J206" s="11">
        <v>2</v>
      </c>
      <c r="K206" s="11">
        <v>2.5</v>
      </c>
      <c r="L206" s="11">
        <f>(SUM(H206:K206)-MAX(H206:K206)-MIN(H206:K206))/2</f>
        <v>2.25</v>
      </c>
      <c r="M206" s="11">
        <f t="shared" ref="M206:M217" si="49">(10-SUM(G206,L206))</f>
        <v>5.55</v>
      </c>
      <c r="N206" s="11"/>
      <c r="O206" s="11">
        <f t="shared" ref="O206:O217" si="50">(SUM(F206,M206))-N206</f>
        <v>7.65</v>
      </c>
    </row>
    <row r="207" spans="1:16" x14ac:dyDescent="0.3">
      <c r="A207" s="8">
        <v>2</v>
      </c>
      <c r="B207" s="8" t="s">
        <v>193</v>
      </c>
      <c r="C207" s="10">
        <v>2012</v>
      </c>
      <c r="D207" s="10" t="s">
        <v>74</v>
      </c>
      <c r="E207" s="11">
        <v>2.2999999999999998</v>
      </c>
      <c r="F207" s="11">
        <f t="shared" si="48"/>
        <v>2.2999999999999998</v>
      </c>
      <c r="G207" s="11">
        <v>1.6</v>
      </c>
      <c r="H207" s="11">
        <v>2.1</v>
      </c>
      <c r="I207" s="11">
        <v>1.5</v>
      </c>
      <c r="J207" s="11">
        <v>1.3</v>
      </c>
      <c r="K207" s="11">
        <v>1.8</v>
      </c>
      <c r="L207" s="11">
        <f t="shared" ref="L207:L217" si="51">(SUM(H207:K207)-MAX(H207:K207)-MIN(H207:K207))/2</f>
        <v>1.65</v>
      </c>
      <c r="M207" s="11">
        <f t="shared" si="49"/>
        <v>6.75</v>
      </c>
      <c r="N207" s="11"/>
      <c r="O207" s="11">
        <f t="shared" si="50"/>
        <v>9.0500000000000007</v>
      </c>
    </row>
    <row r="208" spans="1:16" x14ac:dyDescent="0.3">
      <c r="A208" s="8">
        <v>3</v>
      </c>
      <c r="B208" s="8" t="s">
        <v>194</v>
      </c>
      <c r="C208" s="10">
        <v>2011</v>
      </c>
      <c r="D208" s="10" t="s">
        <v>28</v>
      </c>
      <c r="E208" s="11">
        <v>2.4</v>
      </c>
      <c r="F208" s="11">
        <f t="shared" si="48"/>
        <v>2.4</v>
      </c>
      <c r="G208" s="11">
        <v>2.1</v>
      </c>
      <c r="H208" s="11">
        <v>1.6</v>
      </c>
      <c r="I208" s="11">
        <v>1.9</v>
      </c>
      <c r="J208" s="11">
        <v>1.7</v>
      </c>
      <c r="K208" s="11">
        <v>1.9</v>
      </c>
      <c r="L208" s="11">
        <f t="shared" si="51"/>
        <v>1.7999999999999996</v>
      </c>
      <c r="M208" s="11">
        <f t="shared" si="49"/>
        <v>6.1000000000000005</v>
      </c>
      <c r="N208" s="11">
        <v>0.3</v>
      </c>
      <c r="O208" s="11">
        <f t="shared" si="50"/>
        <v>8.1999999999999993</v>
      </c>
    </row>
    <row r="209" spans="1:16" x14ac:dyDescent="0.3">
      <c r="A209" s="8">
        <v>4</v>
      </c>
      <c r="B209" s="8" t="s">
        <v>195</v>
      </c>
      <c r="C209" s="10">
        <v>2011</v>
      </c>
      <c r="D209" s="10" t="s">
        <v>23</v>
      </c>
      <c r="E209" s="11">
        <v>1.9</v>
      </c>
      <c r="F209" s="11">
        <f t="shared" si="48"/>
        <v>1.9</v>
      </c>
      <c r="G209" s="11">
        <v>2.1</v>
      </c>
      <c r="H209" s="11">
        <v>2.5</v>
      </c>
      <c r="I209" s="11">
        <v>2.1</v>
      </c>
      <c r="J209" s="11">
        <v>2.8</v>
      </c>
      <c r="K209" s="11">
        <v>2.8</v>
      </c>
      <c r="L209" s="11">
        <f t="shared" si="51"/>
        <v>2.6499999999999995</v>
      </c>
      <c r="M209" s="11">
        <f t="shared" si="49"/>
        <v>5.25</v>
      </c>
      <c r="N209" s="11"/>
      <c r="O209" s="11">
        <f t="shared" si="50"/>
        <v>7.15</v>
      </c>
    </row>
    <row r="210" spans="1:16" x14ac:dyDescent="0.3">
      <c r="A210" s="8">
        <v>5</v>
      </c>
      <c r="B210" s="8" t="s">
        <v>196</v>
      </c>
      <c r="C210" s="10">
        <v>2011</v>
      </c>
      <c r="D210" s="10" t="s">
        <v>85</v>
      </c>
      <c r="E210" s="11">
        <v>2.4</v>
      </c>
      <c r="F210" s="11">
        <f t="shared" si="48"/>
        <v>2.4</v>
      </c>
      <c r="G210" s="11">
        <v>1.6</v>
      </c>
      <c r="H210" s="11">
        <v>2.4</v>
      </c>
      <c r="I210" s="11">
        <v>2.6</v>
      </c>
      <c r="J210" s="11">
        <v>1.8</v>
      </c>
      <c r="K210" s="11">
        <v>2.2999999999999998</v>
      </c>
      <c r="L210" s="11">
        <f t="shared" si="51"/>
        <v>2.35</v>
      </c>
      <c r="M210" s="11">
        <f t="shared" si="49"/>
        <v>6.05</v>
      </c>
      <c r="N210" s="11"/>
      <c r="O210" s="11">
        <f t="shared" si="50"/>
        <v>8.4499999999999993</v>
      </c>
    </row>
    <row r="211" spans="1:16" x14ac:dyDescent="0.3">
      <c r="A211" s="8">
        <v>6</v>
      </c>
      <c r="B211" s="8" t="s">
        <v>197</v>
      </c>
      <c r="C211" s="10">
        <v>2011</v>
      </c>
      <c r="D211" s="10" t="s">
        <v>50</v>
      </c>
      <c r="E211" s="11">
        <v>2</v>
      </c>
      <c r="F211" s="11">
        <f t="shared" si="48"/>
        <v>2</v>
      </c>
      <c r="G211" s="11">
        <v>2</v>
      </c>
      <c r="H211" s="11">
        <v>2.2999999999999998</v>
      </c>
      <c r="I211" s="11">
        <v>1.9</v>
      </c>
      <c r="J211" s="11">
        <v>2.2000000000000002</v>
      </c>
      <c r="K211" s="11">
        <v>2.7</v>
      </c>
      <c r="L211" s="11">
        <f t="shared" si="51"/>
        <v>2.25</v>
      </c>
      <c r="M211" s="11">
        <f t="shared" si="49"/>
        <v>5.75</v>
      </c>
      <c r="N211" s="11"/>
      <c r="O211" s="11">
        <f t="shared" si="50"/>
        <v>7.75</v>
      </c>
    </row>
    <row r="212" spans="1:16" x14ac:dyDescent="0.3">
      <c r="A212" s="8">
        <v>7</v>
      </c>
      <c r="B212" s="8" t="s">
        <v>198</v>
      </c>
      <c r="C212" s="10">
        <v>2011</v>
      </c>
      <c r="D212" s="10" t="s">
        <v>28</v>
      </c>
      <c r="E212" s="11">
        <v>2.8</v>
      </c>
      <c r="F212" s="11">
        <f t="shared" si="48"/>
        <v>2.8</v>
      </c>
      <c r="G212" s="11">
        <v>1.7</v>
      </c>
      <c r="H212" s="11">
        <v>1.6</v>
      </c>
      <c r="I212" s="11">
        <v>1.8</v>
      </c>
      <c r="J212" s="11">
        <v>1.7</v>
      </c>
      <c r="K212" s="11">
        <v>1.8</v>
      </c>
      <c r="L212" s="11">
        <f t="shared" si="51"/>
        <v>1.7500000000000002</v>
      </c>
      <c r="M212" s="11">
        <f t="shared" si="49"/>
        <v>6.55</v>
      </c>
      <c r="N212" s="11"/>
      <c r="O212" s="11">
        <f t="shared" si="50"/>
        <v>9.35</v>
      </c>
    </row>
    <row r="213" spans="1:16" x14ac:dyDescent="0.3">
      <c r="A213" s="8">
        <v>8</v>
      </c>
      <c r="B213" s="8" t="s">
        <v>199</v>
      </c>
      <c r="C213" s="10">
        <v>2011</v>
      </c>
      <c r="D213" s="10" t="s">
        <v>30</v>
      </c>
      <c r="E213" s="11">
        <v>1.4</v>
      </c>
      <c r="F213" s="11">
        <f t="shared" si="48"/>
        <v>1.4</v>
      </c>
      <c r="G213" s="11">
        <v>2.2000000000000002</v>
      </c>
      <c r="H213" s="11">
        <v>2.6</v>
      </c>
      <c r="I213" s="11">
        <v>2.8</v>
      </c>
      <c r="J213" s="11">
        <v>2.2999999999999998</v>
      </c>
      <c r="K213" s="11">
        <v>2.5</v>
      </c>
      <c r="L213" s="11">
        <f t="shared" si="51"/>
        <v>2.5499999999999998</v>
      </c>
      <c r="M213" s="11">
        <f t="shared" si="49"/>
        <v>5.25</v>
      </c>
      <c r="N213" s="11"/>
      <c r="O213" s="11">
        <f t="shared" si="50"/>
        <v>6.65</v>
      </c>
    </row>
    <row r="214" spans="1:16" x14ac:dyDescent="0.3">
      <c r="A214" s="8">
        <v>9</v>
      </c>
      <c r="B214" s="8" t="s">
        <v>200</v>
      </c>
      <c r="C214" s="10">
        <v>2011</v>
      </c>
      <c r="D214" s="10" t="s">
        <v>23</v>
      </c>
      <c r="E214" s="11">
        <v>2</v>
      </c>
      <c r="F214" s="11">
        <f t="shared" si="48"/>
        <v>2</v>
      </c>
      <c r="G214" s="11">
        <v>2.2000000000000002</v>
      </c>
      <c r="H214" s="11">
        <v>2.6</v>
      </c>
      <c r="I214" s="11">
        <v>2.1</v>
      </c>
      <c r="J214" s="11">
        <v>2.2000000000000002</v>
      </c>
      <c r="K214" s="11">
        <v>2.6</v>
      </c>
      <c r="L214" s="11">
        <f t="shared" si="51"/>
        <v>2.4000000000000004</v>
      </c>
      <c r="M214" s="11">
        <f t="shared" si="49"/>
        <v>5.3999999999999995</v>
      </c>
      <c r="N214" s="11"/>
      <c r="O214" s="11">
        <f t="shared" si="50"/>
        <v>7.3999999999999995</v>
      </c>
    </row>
    <row r="215" spans="1:16" x14ac:dyDescent="0.3">
      <c r="A215" s="8">
        <v>10</v>
      </c>
      <c r="B215" s="8" t="s">
        <v>201</v>
      </c>
      <c r="C215" s="10">
        <v>2011</v>
      </c>
      <c r="D215" s="10" t="s">
        <v>28</v>
      </c>
      <c r="E215" s="11">
        <v>2.5</v>
      </c>
      <c r="F215" s="11">
        <f t="shared" si="48"/>
        <v>2.5</v>
      </c>
      <c r="G215" s="11">
        <v>1.8</v>
      </c>
      <c r="H215" s="11">
        <v>1.3</v>
      </c>
      <c r="I215" s="11">
        <v>1.7</v>
      </c>
      <c r="J215" s="11">
        <v>2.2000000000000002</v>
      </c>
      <c r="K215" s="11">
        <v>1.6</v>
      </c>
      <c r="L215" s="11">
        <f t="shared" si="51"/>
        <v>1.6500000000000004</v>
      </c>
      <c r="M215" s="11">
        <f t="shared" si="49"/>
        <v>6.55</v>
      </c>
      <c r="N215" s="11"/>
      <c r="O215" s="11">
        <f t="shared" si="50"/>
        <v>9.0500000000000007</v>
      </c>
    </row>
    <row r="216" spans="1:16" x14ac:dyDescent="0.3">
      <c r="A216" s="8">
        <v>11</v>
      </c>
      <c r="B216" s="8" t="s">
        <v>202</v>
      </c>
      <c r="C216" s="10">
        <v>2011</v>
      </c>
      <c r="D216" s="10" t="s">
        <v>50</v>
      </c>
      <c r="E216" s="11">
        <v>2.1</v>
      </c>
      <c r="F216" s="11">
        <f t="shared" si="48"/>
        <v>2.1</v>
      </c>
      <c r="G216" s="11">
        <v>2.2000000000000002</v>
      </c>
      <c r="H216" s="11">
        <v>2.2000000000000002</v>
      </c>
      <c r="I216" s="11">
        <v>2.2000000000000002</v>
      </c>
      <c r="J216" s="11">
        <v>2.2999999999999998</v>
      </c>
      <c r="K216" s="11">
        <v>1.9</v>
      </c>
      <c r="L216" s="11">
        <f t="shared" si="51"/>
        <v>2.2000000000000002</v>
      </c>
      <c r="M216" s="11">
        <f t="shared" si="49"/>
        <v>5.6</v>
      </c>
      <c r="N216" s="11"/>
      <c r="O216" s="11">
        <f t="shared" si="50"/>
        <v>7.6999999999999993</v>
      </c>
    </row>
    <row r="217" spans="1:16" x14ac:dyDescent="0.3">
      <c r="A217" s="8">
        <v>12</v>
      </c>
      <c r="B217" s="8" t="s">
        <v>203</v>
      </c>
      <c r="C217" s="10">
        <v>2011</v>
      </c>
      <c r="D217" s="10" t="s">
        <v>23</v>
      </c>
      <c r="E217" s="11">
        <v>2.2999999999999998</v>
      </c>
      <c r="F217" s="11">
        <f t="shared" si="48"/>
        <v>2.2999999999999998</v>
      </c>
      <c r="G217" s="11">
        <v>2.1</v>
      </c>
      <c r="H217" s="11">
        <v>2.2999999999999998</v>
      </c>
      <c r="I217" s="11">
        <v>2.4</v>
      </c>
      <c r="J217" s="11">
        <v>2.9</v>
      </c>
      <c r="K217" s="11">
        <v>2.6</v>
      </c>
      <c r="L217" s="11">
        <f t="shared" si="51"/>
        <v>2.4999999999999996</v>
      </c>
      <c r="M217" s="11">
        <f t="shared" si="49"/>
        <v>5.4</v>
      </c>
      <c r="N217" s="11"/>
      <c r="O217" s="11">
        <f t="shared" si="50"/>
        <v>7.7</v>
      </c>
    </row>
    <row r="220" spans="1:16" x14ac:dyDescent="0.3">
      <c r="A220" s="2" t="s">
        <v>204</v>
      </c>
    </row>
    <row r="221" spans="1:16" ht="16.2" thickBot="1" x14ac:dyDescent="0.35">
      <c r="A221" s="3" t="s">
        <v>3</v>
      </c>
      <c r="B221" s="4" t="s">
        <v>4</v>
      </c>
      <c r="C221" s="3" t="s">
        <v>5</v>
      </c>
      <c r="D221" s="5" t="s">
        <v>6</v>
      </c>
      <c r="E221" s="6" t="s">
        <v>7</v>
      </c>
      <c r="F221" s="6" t="s">
        <v>127</v>
      </c>
      <c r="G221" s="6" t="s">
        <v>8</v>
      </c>
      <c r="H221" s="6" t="s">
        <v>9</v>
      </c>
      <c r="I221" s="7" t="s">
        <v>10</v>
      </c>
      <c r="J221" s="7" t="s">
        <v>11</v>
      </c>
      <c r="K221" s="7" t="s">
        <v>12</v>
      </c>
      <c r="L221" s="7" t="s">
        <v>13</v>
      </c>
      <c r="M221" s="7" t="s">
        <v>14</v>
      </c>
      <c r="N221" s="7" t="s">
        <v>15</v>
      </c>
      <c r="O221" s="7" t="s">
        <v>16</v>
      </c>
      <c r="P221" s="13" t="s">
        <v>17</v>
      </c>
    </row>
    <row r="222" spans="1:16" ht="15" thickTop="1" x14ac:dyDescent="0.3">
      <c r="A222" s="8">
        <v>1</v>
      </c>
      <c r="B222" s="8" t="s">
        <v>205</v>
      </c>
      <c r="C222" s="10">
        <v>2010</v>
      </c>
      <c r="D222" s="10" t="s">
        <v>30</v>
      </c>
      <c r="E222" s="11">
        <v>1.8</v>
      </c>
      <c r="F222" s="11">
        <v>0.9</v>
      </c>
      <c r="G222" s="11">
        <f t="shared" ref="G222:G226" si="52">SUM(E222,F222)</f>
        <v>2.7</v>
      </c>
      <c r="H222" s="11">
        <v>2.5</v>
      </c>
      <c r="I222" s="11">
        <v>3.9</v>
      </c>
      <c r="J222" s="11">
        <v>3.6</v>
      </c>
      <c r="K222" s="11">
        <v>2</v>
      </c>
      <c r="L222" s="11">
        <v>3.2</v>
      </c>
      <c r="M222" s="11">
        <f t="shared" ref="M222:M226" si="53">(SUM(I222:L222)-MAX(I222:L222)-MIN(I222:L222))/2</f>
        <v>3.3999999999999995</v>
      </c>
      <c r="N222" s="11">
        <f t="shared" ref="N222:N226" si="54">(10-SUM(H222,M222))</f>
        <v>4.1000000000000005</v>
      </c>
      <c r="O222" s="11"/>
      <c r="P222" s="11">
        <f t="shared" ref="P222:P226" si="55">(SUM(G222,N222))-O222</f>
        <v>6.8000000000000007</v>
      </c>
    </row>
    <row r="223" spans="1:16" x14ac:dyDescent="0.3">
      <c r="A223" s="8">
        <v>2</v>
      </c>
      <c r="B223" s="8" t="s">
        <v>206</v>
      </c>
      <c r="C223" s="10">
        <v>2010</v>
      </c>
      <c r="D223" s="10" t="s">
        <v>28</v>
      </c>
      <c r="E223" s="11">
        <v>2</v>
      </c>
      <c r="F223" s="11">
        <v>2.5</v>
      </c>
      <c r="G223" s="11">
        <f t="shared" si="52"/>
        <v>4.5</v>
      </c>
      <c r="H223" s="11">
        <v>1.8</v>
      </c>
      <c r="I223" s="11">
        <v>2</v>
      </c>
      <c r="J223" s="11">
        <v>2</v>
      </c>
      <c r="K223" s="11">
        <v>2</v>
      </c>
      <c r="L223" s="11">
        <v>2.8</v>
      </c>
      <c r="M223" s="11">
        <f t="shared" si="53"/>
        <v>2.0000000000000004</v>
      </c>
      <c r="N223" s="11">
        <f t="shared" si="54"/>
        <v>6.1999999999999993</v>
      </c>
      <c r="O223" s="11"/>
      <c r="P223" s="11">
        <f t="shared" si="55"/>
        <v>10.7</v>
      </c>
    </row>
    <row r="224" spans="1:16" x14ac:dyDescent="0.3">
      <c r="A224" s="8">
        <v>3</v>
      </c>
      <c r="B224" s="8" t="s">
        <v>207</v>
      </c>
      <c r="C224" s="10">
        <v>2010</v>
      </c>
      <c r="D224" s="10" t="s">
        <v>30</v>
      </c>
      <c r="E224" s="11">
        <v>1.7</v>
      </c>
      <c r="F224" s="11">
        <v>1.7</v>
      </c>
      <c r="G224" s="11">
        <f t="shared" si="52"/>
        <v>3.4</v>
      </c>
      <c r="H224" s="11">
        <v>1.6</v>
      </c>
      <c r="I224" s="11">
        <v>2.7</v>
      </c>
      <c r="J224" s="11">
        <v>2.4</v>
      </c>
      <c r="K224" s="11">
        <v>1.6</v>
      </c>
      <c r="L224" s="11">
        <v>2.7</v>
      </c>
      <c r="M224" s="11">
        <f t="shared" si="53"/>
        <v>2.5499999999999989</v>
      </c>
      <c r="N224" s="11">
        <f t="shared" si="54"/>
        <v>5.8500000000000014</v>
      </c>
      <c r="O224" s="11"/>
      <c r="P224" s="11">
        <f t="shared" si="55"/>
        <v>9.2500000000000018</v>
      </c>
    </row>
    <row r="225" spans="1:16" x14ac:dyDescent="0.3">
      <c r="A225" s="8">
        <v>4</v>
      </c>
      <c r="B225" s="8" t="s">
        <v>208</v>
      </c>
      <c r="C225" s="10">
        <v>2010</v>
      </c>
      <c r="D225" s="10" t="s">
        <v>30</v>
      </c>
      <c r="E225" s="11">
        <v>1.3</v>
      </c>
      <c r="F225" s="11">
        <v>1.2</v>
      </c>
      <c r="G225" s="11">
        <f t="shared" si="52"/>
        <v>2.5</v>
      </c>
      <c r="H225" s="11">
        <v>2.2000000000000002</v>
      </c>
      <c r="I225" s="11">
        <v>4</v>
      </c>
      <c r="J225" s="11">
        <v>3.9</v>
      </c>
      <c r="K225" s="11">
        <v>2.8</v>
      </c>
      <c r="L225" s="11">
        <v>3</v>
      </c>
      <c r="M225" s="11">
        <f t="shared" si="53"/>
        <v>3.4499999999999997</v>
      </c>
      <c r="N225" s="11">
        <f t="shared" si="54"/>
        <v>4.3499999999999996</v>
      </c>
      <c r="O225" s="11">
        <v>0.3</v>
      </c>
      <c r="P225" s="11">
        <f t="shared" si="55"/>
        <v>6.55</v>
      </c>
    </row>
    <row r="226" spans="1:16" x14ac:dyDescent="0.3">
      <c r="A226" s="8">
        <v>5</v>
      </c>
      <c r="B226" s="8" t="s">
        <v>209</v>
      </c>
      <c r="C226" s="10">
        <v>2010</v>
      </c>
      <c r="D226" s="10" t="s">
        <v>28</v>
      </c>
      <c r="E226" s="11">
        <v>1.7</v>
      </c>
      <c r="F226" s="11">
        <v>1.9</v>
      </c>
      <c r="G226" s="11">
        <f t="shared" si="52"/>
        <v>3.5999999999999996</v>
      </c>
      <c r="H226" s="11">
        <v>2.8</v>
      </c>
      <c r="I226" s="11">
        <v>3.8</v>
      </c>
      <c r="J226" s="11">
        <v>4.4000000000000004</v>
      </c>
      <c r="K226" s="11">
        <v>3.8</v>
      </c>
      <c r="L226" s="11">
        <v>5</v>
      </c>
      <c r="M226" s="11">
        <f t="shared" si="53"/>
        <v>4.0999999999999996</v>
      </c>
      <c r="N226" s="11">
        <f t="shared" si="54"/>
        <v>3.1000000000000005</v>
      </c>
      <c r="O226" s="11">
        <v>0.6</v>
      </c>
      <c r="P226" s="11">
        <f t="shared" si="55"/>
        <v>6.1000000000000005</v>
      </c>
    </row>
    <row r="227" spans="1:16" x14ac:dyDescent="0.3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</row>
    <row r="229" spans="1:16" x14ac:dyDescent="0.3">
      <c r="A229" s="2" t="s">
        <v>210</v>
      </c>
    </row>
    <row r="230" spans="1:16" ht="16.2" thickBot="1" x14ac:dyDescent="0.35">
      <c r="A230" s="3" t="s">
        <v>3</v>
      </c>
      <c r="B230" s="4" t="s">
        <v>4</v>
      </c>
      <c r="C230" s="3" t="s">
        <v>5</v>
      </c>
      <c r="D230" s="5" t="s">
        <v>6</v>
      </c>
      <c r="E230" s="6" t="s">
        <v>7</v>
      </c>
      <c r="F230" s="6" t="s">
        <v>127</v>
      </c>
      <c r="G230" s="6" t="s">
        <v>8</v>
      </c>
      <c r="H230" s="6" t="s">
        <v>9</v>
      </c>
      <c r="I230" s="7" t="s">
        <v>10</v>
      </c>
      <c r="J230" s="7" t="s">
        <v>11</v>
      </c>
      <c r="K230" s="7" t="s">
        <v>12</v>
      </c>
      <c r="L230" s="7" t="s">
        <v>13</v>
      </c>
      <c r="M230" s="7" t="s">
        <v>14</v>
      </c>
      <c r="N230" s="7" t="s">
        <v>15</v>
      </c>
      <c r="O230" s="7" t="s">
        <v>16</v>
      </c>
      <c r="P230" s="13" t="s">
        <v>17</v>
      </c>
    </row>
    <row r="231" spans="1:16" ht="15" thickTop="1" x14ac:dyDescent="0.3">
      <c r="A231" s="8">
        <v>1</v>
      </c>
      <c r="B231" s="8" t="s">
        <v>211</v>
      </c>
      <c r="C231" s="10">
        <v>2008</v>
      </c>
      <c r="D231" s="10" t="s">
        <v>74</v>
      </c>
      <c r="E231" s="11">
        <v>1</v>
      </c>
      <c r="F231" s="11">
        <v>2.9</v>
      </c>
      <c r="G231" s="11">
        <f t="shared" ref="G231:G237" si="56">SUM(E231,F231)</f>
        <v>3.9</v>
      </c>
      <c r="H231" s="11">
        <v>1.8</v>
      </c>
      <c r="I231" s="11">
        <v>4.4000000000000004</v>
      </c>
      <c r="J231" s="11">
        <v>3.8</v>
      </c>
      <c r="K231" s="11">
        <v>3.3</v>
      </c>
      <c r="L231" s="11">
        <v>4.2</v>
      </c>
      <c r="M231" s="11">
        <f t="shared" ref="M231:M237" si="57">(SUM(I231:L231)-MAX(I231:L231)-MIN(I231:L231))/2</f>
        <v>3.9999999999999996</v>
      </c>
      <c r="N231" s="11">
        <f t="shared" ref="N231:N237" si="58">(10-SUM(H231,M231))</f>
        <v>4.2</v>
      </c>
      <c r="O231" s="11">
        <v>0.6</v>
      </c>
      <c r="P231" s="11">
        <f t="shared" ref="P231:P237" si="59">(SUM(G231,N231))-O231</f>
        <v>7.5</v>
      </c>
    </row>
    <row r="232" spans="1:16" x14ac:dyDescent="0.3">
      <c r="A232" s="8">
        <v>2</v>
      </c>
      <c r="B232" s="8" t="s">
        <v>212</v>
      </c>
      <c r="C232" s="10">
        <v>2008</v>
      </c>
      <c r="D232" s="10" t="s">
        <v>30</v>
      </c>
      <c r="E232" s="11">
        <v>3.1</v>
      </c>
      <c r="F232" s="11">
        <v>3.7</v>
      </c>
      <c r="G232" s="11">
        <f t="shared" si="56"/>
        <v>6.8000000000000007</v>
      </c>
      <c r="H232" s="11">
        <v>1.5</v>
      </c>
      <c r="I232" s="11">
        <v>2.1</v>
      </c>
      <c r="J232" s="11">
        <v>2.2000000000000002</v>
      </c>
      <c r="K232" s="11">
        <v>1.5</v>
      </c>
      <c r="L232" s="11">
        <v>1.9</v>
      </c>
      <c r="M232" s="11">
        <f t="shared" si="57"/>
        <v>2.0000000000000004</v>
      </c>
      <c r="N232" s="11">
        <f t="shared" si="58"/>
        <v>6.5</v>
      </c>
      <c r="O232" s="11"/>
      <c r="P232" s="11">
        <f t="shared" si="59"/>
        <v>13.3</v>
      </c>
    </row>
    <row r="233" spans="1:16" x14ac:dyDescent="0.3">
      <c r="A233" s="8">
        <v>3</v>
      </c>
      <c r="B233" s="8" t="s">
        <v>213</v>
      </c>
      <c r="C233" s="10">
        <v>2008</v>
      </c>
      <c r="D233" s="10" t="s">
        <v>50</v>
      </c>
      <c r="E233" s="11">
        <v>1.8</v>
      </c>
      <c r="F233" s="11">
        <v>4</v>
      </c>
      <c r="G233" s="11">
        <f t="shared" si="56"/>
        <v>5.8</v>
      </c>
      <c r="H233" s="11">
        <v>2.4</v>
      </c>
      <c r="I233" s="11">
        <v>3.9</v>
      </c>
      <c r="J233" s="11">
        <v>4.2</v>
      </c>
      <c r="K233" s="11">
        <v>3.3</v>
      </c>
      <c r="L233" s="11">
        <v>4</v>
      </c>
      <c r="M233" s="11">
        <f t="shared" si="57"/>
        <v>3.9499999999999997</v>
      </c>
      <c r="N233" s="11">
        <f t="shared" si="58"/>
        <v>3.6500000000000004</v>
      </c>
      <c r="O233" s="11"/>
      <c r="P233" s="11">
        <f t="shared" si="59"/>
        <v>9.4499999999999993</v>
      </c>
    </row>
    <row r="234" spans="1:16" x14ac:dyDescent="0.3">
      <c r="A234" s="8">
        <v>4</v>
      </c>
      <c r="B234" s="8" t="s">
        <v>214</v>
      </c>
      <c r="C234" s="10">
        <v>2008</v>
      </c>
      <c r="D234" s="10" t="s">
        <v>28</v>
      </c>
      <c r="E234" s="11">
        <v>2.7</v>
      </c>
      <c r="F234" s="11">
        <v>2.5</v>
      </c>
      <c r="G234" s="11">
        <f t="shared" si="56"/>
        <v>5.2</v>
      </c>
      <c r="H234" s="11">
        <v>1.8</v>
      </c>
      <c r="I234" s="11">
        <v>2.1</v>
      </c>
      <c r="J234" s="11">
        <v>2.1</v>
      </c>
      <c r="K234" s="11">
        <v>2.5</v>
      </c>
      <c r="L234" s="11">
        <v>2.2999999999999998</v>
      </c>
      <c r="M234" s="11">
        <f t="shared" si="57"/>
        <v>2.2000000000000002</v>
      </c>
      <c r="N234" s="11">
        <f t="shared" si="58"/>
        <v>6</v>
      </c>
      <c r="O234" s="11"/>
      <c r="P234" s="11">
        <f t="shared" si="59"/>
        <v>11.2</v>
      </c>
    </row>
    <row r="235" spans="1:16" x14ac:dyDescent="0.3">
      <c r="A235" s="8">
        <v>5</v>
      </c>
      <c r="B235" s="8" t="s">
        <v>215</v>
      </c>
      <c r="C235" s="10">
        <v>2008</v>
      </c>
      <c r="D235" s="10" t="s">
        <v>30</v>
      </c>
      <c r="E235" s="11">
        <v>3.5</v>
      </c>
      <c r="F235" s="11">
        <v>3.6</v>
      </c>
      <c r="G235" s="11">
        <f t="shared" si="56"/>
        <v>7.1</v>
      </c>
      <c r="H235" s="11">
        <v>1.6</v>
      </c>
      <c r="I235" s="11">
        <v>2</v>
      </c>
      <c r="J235" s="11">
        <v>2.6</v>
      </c>
      <c r="K235" s="11">
        <v>2</v>
      </c>
      <c r="L235" s="11">
        <v>1.8</v>
      </c>
      <c r="M235" s="11">
        <f t="shared" si="57"/>
        <v>2.0000000000000004</v>
      </c>
      <c r="N235" s="11">
        <f t="shared" si="58"/>
        <v>6.3999999999999995</v>
      </c>
      <c r="O235" s="11"/>
      <c r="P235" s="11">
        <f t="shared" si="59"/>
        <v>13.5</v>
      </c>
    </row>
    <row r="236" spans="1:16" x14ac:dyDescent="0.3">
      <c r="A236" s="8">
        <v>6</v>
      </c>
      <c r="B236" s="8" t="s">
        <v>76</v>
      </c>
      <c r="C236" s="10">
        <v>2008</v>
      </c>
      <c r="D236" s="10" t="s">
        <v>74</v>
      </c>
      <c r="E236" s="11">
        <v>1.4</v>
      </c>
      <c r="F236" s="11">
        <v>2.6</v>
      </c>
      <c r="G236" s="11">
        <f t="shared" si="56"/>
        <v>4</v>
      </c>
      <c r="H236" s="11">
        <v>1.6</v>
      </c>
      <c r="I236" s="11">
        <v>2.8</v>
      </c>
      <c r="J236" s="11">
        <v>3</v>
      </c>
      <c r="K236" s="11">
        <v>2.1</v>
      </c>
      <c r="L236" s="11">
        <v>2.9</v>
      </c>
      <c r="M236" s="11">
        <f t="shared" si="57"/>
        <v>2.8500000000000005</v>
      </c>
      <c r="N236" s="11">
        <f t="shared" si="58"/>
        <v>5.5499999999999989</v>
      </c>
      <c r="O236" s="11"/>
      <c r="P236" s="11">
        <f t="shared" si="59"/>
        <v>9.5499999999999989</v>
      </c>
    </row>
    <row r="237" spans="1:16" x14ac:dyDescent="0.3">
      <c r="A237" s="8">
        <v>7</v>
      </c>
      <c r="B237" s="8" t="s">
        <v>216</v>
      </c>
      <c r="C237" s="10">
        <v>2008</v>
      </c>
      <c r="D237" s="10" t="s">
        <v>30</v>
      </c>
      <c r="E237" s="11">
        <v>2.7</v>
      </c>
      <c r="F237" s="11">
        <v>3.7</v>
      </c>
      <c r="G237" s="11">
        <f t="shared" si="56"/>
        <v>6.4</v>
      </c>
      <c r="H237" s="11">
        <v>1.6</v>
      </c>
      <c r="I237" s="11">
        <v>2.2999999999999998</v>
      </c>
      <c r="J237" s="11">
        <v>2.4</v>
      </c>
      <c r="K237" s="11">
        <v>1.9</v>
      </c>
      <c r="L237" s="11">
        <v>2.2000000000000002</v>
      </c>
      <c r="M237" s="11">
        <f t="shared" si="57"/>
        <v>2.25</v>
      </c>
      <c r="N237" s="11">
        <f t="shared" si="58"/>
        <v>6.15</v>
      </c>
      <c r="O237" s="11"/>
      <c r="P237" s="11">
        <f t="shared" si="59"/>
        <v>12.55</v>
      </c>
    </row>
    <row r="240" spans="1:16" x14ac:dyDescent="0.3">
      <c r="A240" s="2" t="s">
        <v>217</v>
      </c>
    </row>
    <row r="241" spans="1:16" ht="16.2" thickBot="1" x14ac:dyDescent="0.35">
      <c r="A241" s="3" t="s">
        <v>3</v>
      </c>
      <c r="B241" s="4" t="s">
        <v>4</v>
      </c>
      <c r="C241" s="3" t="s">
        <v>5</v>
      </c>
      <c r="D241" s="5" t="s">
        <v>6</v>
      </c>
      <c r="E241" s="6" t="s">
        <v>7</v>
      </c>
      <c r="F241" s="6" t="s">
        <v>127</v>
      </c>
      <c r="G241" s="6" t="s">
        <v>8</v>
      </c>
      <c r="H241" s="6" t="s">
        <v>9</v>
      </c>
      <c r="I241" s="7" t="s">
        <v>10</v>
      </c>
      <c r="J241" s="7" t="s">
        <v>11</v>
      </c>
      <c r="K241" s="7" t="s">
        <v>12</v>
      </c>
      <c r="L241" s="7" t="s">
        <v>13</v>
      </c>
      <c r="M241" s="7" t="s">
        <v>14</v>
      </c>
      <c r="N241" s="7" t="s">
        <v>15</v>
      </c>
      <c r="O241" s="7" t="s">
        <v>16</v>
      </c>
      <c r="P241" s="13" t="s">
        <v>17</v>
      </c>
    </row>
    <row r="242" spans="1:16" ht="15" thickTop="1" x14ac:dyDescent="0.3">
      <c r="A242" s="8">
        <v>1</v>
      </c>
      <c r="B242" s="8" t="s">
        <v>218</v>
      </c>
      <c r="C242" s="10">
        <v>2006</v>
      </c>
      <c r="D242" s="10" t="s">
        <v>85</v>
      </c>
      <c r="E242" s="11">
        <v>1.4</v>
      </c>
      <c r="F242" s="11">
        <v>2.6</v>
      </c>
      <c r="G242" s="11">
        <f t="shared" ref="G242:G254" si="60">SUM(E242,F242)</f>
        <v>4</v>
      </c>
      <c r="H242" s="11">
        <v>1.8</v>
      </c>
      <c r="I242" s="11">
        <v>3.1</v>
      </c>
      <c r="J242" s="11">
        <v>3.3</v>
      </c>
      <c r="K242" s="11">
        <v>3.1</v>
      </c>
      <c r="L242" s="11">
        <v>3.2</v>
      </c>
      <c r="M242" s="11">
        <f t="shared" ref="M242:M254" si="61">(SUM(I242:L242)-MAX(I242:L242)-MIN(I242:L242))/2</f>
        <v>3.1499999999999995</v>
      </c>
      <c r="N242" s="11">
        <f t="shared" ref="N242:N254" si="62">(10-SUM(H242,M242))</f>
        <v>5.0500000000000007</v>
      </c>
      <c r="O242" s="11"/>
      <c r="P242" s="11">
        <f t="shared" ref="P242:P254" si="63">(SUM(G242,N242))-O242</f>
        <v>9.0500000000000007</v>
      </c>
    </row>
    <row r="243" spans="1:16" x14ac:dyDescent="0.3">
      <c r="A243" s="8">
        <v>2</v>
      </c>
      <c r="B243" s="8" t="s">
        <v>219</v>
      </c>
      <c r="C243" s="10">
        <v>2007</v>
      </c>
      <c r="D243" s="10" t="s">
        <v>30</v>
      </c>
      <c r="E243" s="11">
        <v>2.2000000000000002</v>
      </c>
      <c r="F243" s="11">
        <v>3.1</v>
      </c>
      <c r="G243" s="11">
        <v>4.5</v>
      </c>
      <c r="H243" s="11">
        <v>1.8</v>
      </c>
      <c r="I243" s="11">
        <v>3.2</v>
      </c>
      <c r="J243" s="11">
        <v>2.7</v>
      </c>
      <c r="K243" s="11">
        <v>2.1</v>
      </c>
      <c r="L243" s="11">
        <v>3.2</v>
      </c>
      <c r="M243" s="11">
        <f t="shared" si="61"/>
        <v>2.9499999999999993</v>
      </c>
      <c r="N243" s="11">
        <f t="shared" si="62"/>
        <v>5.2500000000000009</v>
      </c>
      <c r="O243" s="11"/>
      <c r="P243" s="11">
        <f t="shared" si="63"/>
        <v>9.75</v>
      </c>
    </row>
    <row r="244" spans="1:16" x14ac:dyDescent="0.3">
      <c r="A244" s="8">
        <v>3</v>
      </c>
      <c r="B244" s="8" t="s">
        <v>220</v>
      </c>
      <c r="C244" s="10">
        <v>2007</v>
      </c>
      <c r="D244" s="10" t="s">
        <v>28</v>
      </c>
      <c r="E244" s="11">
        <v>1.8</v>
      </c>
      <c r="F244" s="11">
        <v>2.1</v>
      </c>
      <c r="G244" s="11">
        <f t="shared" si="60"/>
        <v>3.9000000000000004</v>
      </c>
      <c r="H244" s="11">
        <v>2</v>
      </c>
      <c r="I244" s="11">
        <v>2.4</v>
      </c>
      <c r="J244" s="11">
        <v>3.1</v>
      </c>
      <c r="K244" s="11">
        <v>2.2999999999999998</v>
      </c>
      <c r="L244" s="11">
        <v>3.2</v>
      </c>
      <c r="M244" s="11">
        <f t="shared" si="61"/>
        <v>2.75</v>
      </c>
      <c r="N244" s="11">
        <f t="shared" si="62"/>
        <v>5.25</v>
      </c>
      <c r="O244" s="11"/>
      <c r="P244" s="11">
        <f t="shared" si="63"/>
        <v>9.15</v>
      </c>
    </row>
    <row r="245" spans="1:16" x14ac:dyDescent="0.3">
      <c r="A245" s="8">
        <v>4</v>
      </c>
      <c r="B245" s="8" t="s">
        <v>221</v>
      </c>
      <c r="C245" s="10">
        <v>2007</v>
      </c>
      <c r="D245" s="10" t="s">
        <v>50</v>
      </c>
      <c r="E245" s="11">
        <v>2</v>
      </c>
      <c r="F245" s="11">
        <v>2.7</v>
      </c>
      <c r="G245" s="11">
        <v>4.5</v>
      </c>
      <c r="H245" s="11">
        <v>2.6</v>
      </c>
      <c r="I245" s="11">
        <v>4.2</v>
      </c>
      <c r="J245" s="11">
        <v>5.3</v>
      </c>
      <c r="K245" s="11">
        <v>3.4</v>
      </c>
      <c r="L245" s="11">
        <v>45</v>
      </c>
      <c r="M245" s="11">
        <f t="shared" si="61"/>
        <v>4.7499999999999991</v>
      </c>
      <c r="N245" s="11">
        <f t="shared" si="62"/>
        <v>2.6500000000000004</v>
      </c>
      <c r="O245" s="11">
        <v>0.3</v>
      </c>
      <c r="P245" s="11">
        <f t="shared" si="63"/>
        <v>6.8500000000000005</v>
      </c>
    </row>
    <row r="246" spans="1:16" x14ac:dyDescent="0.3">
      <c r="A246" s="8">
        <v>5</v>
      </c>
      <c r="B246" s="8" t="s">
        <v>222</v>
      </c>
      <c r="C246" s="10">
        <v>2007</v>
      </c>
      <c r="D246" s="10" t="s">
        <v>85</v>
      </c>
      <c r="E246" s="11">
        <v>1.2</v>
      </c>
      <c r="F246" s="11">
        <v>2.7</v>
      </c>
      <c r="G246" s="11">
        <f t="shared" si="60"/>
        <v>3.9000000000000004</v>
      </c>
      <c r="H246" s="11">
        <v>1.9</v>
      </c>
      <c r="I246" s="11">
        <v>3.7</v>
      </c>
      <c r="J246" s="11">
        <v>3.5</v>
      </c>
      <c r="K246" s="11">
        <v>3.4</v>
      </c>
      <c r="L246" s="11">
        <v>3.1</v>
      </c>
      <c r="M246" s="11">
        <f t="shared" si="61"/>
        <v>3.45</v>
      </c>
      <c r="N246" s="11">
        <f t="shared" si="62"/>
        <v>4.6500000000000004</v>
      </c>
      <c r="O246" s="11"/>
      <c r="P246" s="11">
        <f t="shared" si="63"/>
        <v>8.5500000000000007</v>
      </c>
    </row>
    <row r="247" spans="1:16" x14ac:dyDescent="0.3">
      <c r="A247" s="8">
        <v>6</v>
      </c>
      <c r="B247" s="8" t="s">
        <v>223</v>
      </c>
      <c r="C247" s="10">
        <v>2007</v>
      </c>
      <c r="D247" s="10" t="s">
        <v>224</v>
      </c>
      <c r="E247" s="11">
        <v>1.7</v>
      </c>
      <c r="F247" s="11">
        <v>2.5</v>
      </c>
      <c r="G247" s="11">
        <f t="shared" si="60"/>
        <v>4.2</v>
      </c>
      <c r="H247" s="11">
        <v>2.5</v>
      </c>
      <c r="I247" s="11">
        <v>3.5</v>
      </c>
      <c r="J247" s="11">
        <v>3.2</v>
      </c>
      <c r="K247" s="11">
        <v>2.5</v>
      </c>
      <c r="L247" s="11">
        <v>2.5</v>
      </c>
      <c r="M247" s="11">
        <f t="shared" si="61"/>
        <v>2.8499999999999996</v>
      </c>
      <c r="N247" s="11">
        <f t="shared" si="62"/>
        <v>4.6500000000000004</v>
      </c>
      <c r="O247" s="11"/>
      <c r="P247" s="11">
        <f t="shared" si="63"/>
        <v>8.8500000000000014</v>
      </c>
    </row>
    <row r="248" spans="1:16" x14ac:dyDescent="0.3">
      <c r="A248" s="8">
        <v>7</v>
      </c>
      <c r="B248" s="8" t="s">
        <v>225</v>
      </c>
      <c r="C248" s="10">
        <v>2006</v>
      </c>
      <c r="D248" s="10" t="s">
        <v>28</v>
      </c>
      <c r="E248" s="11">
        <v>1.6</v>
      </c>
      <c r="F248" s="11">
        <v>1.5</v>
      </c>
      <c r="G248" s="11">
        <f t="shared" si="60"/>
        <v>3.1</v>
      </c>
      <c r="H248" s="11">
        <v>2.2999999999999998</v>
      </c>
      <c r="I248" s="11">
        <v>3.3</v>
      </c>
      <c r="J248" s="11">
        <v>3.3</v>
      </c>
      <c r="K248" s="11">
        <v>4</v>
      </c>
      <c r="L248" s="11">
        <v>4.2</v>
      </c>
      <c r="M248" s="11">
        <f t="shared" si="61"/>
        <v>3.6500000000000008</v>
      </c>
      <c r="N248" s="11">
        <f t="shared" si="62"/>
        <v>4.0499999999999989</v>
      </c>
      <c r="O248" s="11"/>
      <c r="P248" s="11">
        <f t="shared" si="63"/>
        <v>7.1499999999999986</v>
      </c>
    </row>
    <row r="249" spans="1:16" x14ac:dyDescent="0.3">
      <c r="A249" s="8">
        <v>8</v>
      </c>
      <c r="B249" s="8" t="s">
        <v>226</v>
      </c>
      <c r="C249" s="10">
        <v>2007</v>
      </c>
      <c r="D249" s="10" t="s">
        <v>30</v>
      </c>
      <c r="E249" s="11">
        <v>2.7</v>
      </c>
      <c r="F249" s="11">
        <v>2.2000000000000002</v>
      </c>
      <c r="G249" s="11">
        <v>4.5</v>
      </c>
      <c r="H249" s="11">
        <v>2.5</v>
      </c>
      <c r="I249" s="11">
        <v>4.7</v>
      </c>
      <c r="J249" s="11">
        <v>4.3</v>
      </c>
      <c r="K249" s="11">
        <v>4.3</v>
      </c>
      <c r="L249" s="11">
        <v>4.2</v>
      </c>
      <c r="M249" s="11">
        <f t="shared" si="61"/>
        <v>4.3000000000000007</v>
      </c>
      <c r="N249" s="11">
        <f t="shared" si="62"/>
        <v>3.1999999999999993</v>
      </c>
      <c r="O249" s="11"/>
      <c r="P249" s="11">
        <f t="shared" si="63"/>
        <v>7.6999999999999993</v>
      </c>
    </row>
    <row r="250" spans="1:16" x14ac:dyDescent="0.3">
      <c r="A250" s="8">
        <v>9</v>
      </c>
      <c r="B250" s="8" t="s">
        <v>227</v>
      </c>
      <c r="C250" s="10">
        <v>2006</v>
      </c>
      <c r="D250" s="10" t="s">
        <v>30</v>
      </c>
      <c r="E250" s="11">
        <v>1</v>
      </c>
      <c r="F250" s="11">
        <v>2.1</v>
      </c>
      <c r="G250" s="11">
        <f t="shared" si="60"/>
        <v>3.1</v>
      </c>
      <c r="H250" s="11">
        <v>2.2999999999999998</v>
      </c>
      <c r="I250" s="11">
        <v>4.4000000000000004</v>
      </c>
      <c r="J250" s="11">
        <v>5.7</v>
      </c>
      <c r="K250" s="11">
        <v>4.8</v>
      </c>
      <c r="L250" s="11">
        <v>4.5999999999999996</v>
      </c>
      <c r="M250" s="11">
        <f t="shared" si="61"/>
        <v>4.7</v>
      </c>
      <c r="N250" s="11">
        <f t="shared" si="62"/>
        <v>3</v>
      </c>
      <c r="O250" s="11"/>
      <c r="P250" s="11">
        <f t="shared" si="63"/>
        <v>6.1</v>
      </c>
    </row>
    <row r="251" spans="1:16" x14ac:dyDescent="0.3">
      <c r="A251" s="8">
        <v>10</v>
      </c>
      <c r="B251" s="8" t="s">
        <v>228</v>
      </c>
      <c r="C251" s="10">
        <v>2007</v>
      </c>
      <c r="D251" s="10" t="s">
        <v>28</v>
      </c>
      <c r="E251" s="11">
        <v>2.2999999999999998</v>
      </c>
      <c r="F251" s="11">
        <v>1.6</v>
      </c>
      <c r="G251" s="11">
        <f t="shared" si="60"/>
        <v>3.9</v>
      </c>
      <c r="H251" s="11">
        <v>2.4</v>
      </c>
      <c r="I251" s="11">
        <v>3</v>
      </c>
      <c r="J251" s="11">
        <v>4</v>
      </c>
      <c r="K251" s="11">
        <v>3.9</v>
      </c>
      <c r="L251" s="11">
        <v>3.2</v>
      </c>
      <c r="M251" s="11">
        <f t="shared" si="61"/>
        <v>3.5500000000000007</v>
      </c>
      <c r="N251" s="11">
        <f t="shared" si="62"/>
        <v>4.0499999999999989</v>
      </c>
      <c r="O251" s="11">
        <v>0.3</v>
      </c>
      <c r="P251" s="11">
        <f t="shared" si="63"/>
        <v>7.6499999999999995</v>
      </c>
    </row>
    <row r="252" spans="1:16" x14ac:dyDescent="0.3">
      <c r="A252" s="8">
        <v>11</v>
      </c>
      <c r="B252" s="8" t="s">
        <v>229</v>
      </c>
      <c r="C252" s="10">
        <v>2006</v>
      </c>
      <c r="D252" s="10" t="s">
        <v>85</v>
      </c>
      <c r="E252" s="11">
        <v>1</v>
      </c>
      <c r="F252" s="11">
        <v>1.7</v>
      </c>
      <c r="G252" s="11">
        <f t="shared" si="60"/>
        <v>2.7</v>
      </c>
      <c r="H252" s="11">
        <v>2</v>
      </c>
      <c r="I252" s="11">
        <v>4.5</v>
      </c>
      <c r="J252" s="11">
        <v>5.5</v>
      </c>
      <c r="K252" s="11">
        <v>4.5</v>
      </c>
      <c r="L252" s="11">
        <v>4.5</v>
      </c>
      <c r="M252" s="11">
        <f t="shared" si="61"/>
        <v>4.5</v>
      </c>
      <c r="N252" s="11">
        <f t="shared" si="62"/>
        <v>3.5</v>
      </c>
      <c r="O252" s="11"/>
      <c r="P252" s="11">
        <f t="shared" si="63"/>
        <v>6.2</v>
      </c>
    </row>
    <row r="253" spans="1:16" x14ac:dyDescent="0.3">
      <c r="A253" s="8">
        <v>12</v>
      </c>
      <c r="B253" s="8" t="s">
        <v>230</v>
      </c>
      <c r="C253" s="10">
        <v>2006</v>
      </c>
      <c r="D253" s="10" t="s">
        <v>30</v>
      </c>
      <c r="E253" s="11">
        <v>1.1000000000000001</v>
      </c>
      <c r="F253" s="11">
        <v>0.9</v>
      </c>
      <c r="G253" s="11">
        <f t="shared" si="60"/>
        <v>2</v>
      </c>
      <c r="H253" s="11">
        <v>2.5</v>
      </c>
      <c r="I253" s="11">
        <v>5</v>
      </c>
      <c r="J253" s="11">
        <v>4.3</v>
      </c>
      <c r="K253" s="11">
        <v>5.3</v>
      </c>
      <c r="L253" s="11">
        <v>3.7</v>
      </c>
      <c r="M253" s="11">
        <f t="shared" si="61"/>
        <v>4.6500000000000004</v>
      </c>
      <c r="N253" s="11">
        <f t="shared" si="62"/>
        <v>2.8499999999999996</v>
      </c>
      <c r="O253" s="11">
        <v>0.6</v>
      </c>
      <c r="P253" s="11">
        <f t="shared" si="63"/>
        <v>4.25</v>
      </c>
    </row>
    <row r="254" spans="1:16" x14ac:dyDescent="0.3">
      <c r="A254" s="8">
        <v>13</v>
      </c>
      <c r="B254" s="8" t="s">
        <v>231</v>
      </c>
      <c r="C254" s="10">
        <v>2005</v>
      </c>
      <c r="D254" s="10" t="s">
        <v>85</v>
      </c>
      <c r="E254" s="11">
        <v>0.8</v>
      </c>
      <c r="F254" s="11">
        <v>1.4</v>
      </c>
      <c r="G254" s="11">
        <f t="shared" si="60"/>
        <v>2.2000000000000002</v>
      </c>
      <c r="H254" s="11">
        <v>2.2000000000000002</v>
      </c>
      <c r="I254" s="11">
        <v>4.2</v>
      </c>
      <c r="J254" s="11">
        <v>5.2</v>
      </c>
      <c r="K254" s="11">
        <v>3.7</v>
      </c>
      <c r="L254" s="11">
        <v>4.3</v>
      </c>
      <c r="M254" s="11">
        <f t="shared" si="61"/>
        <v>4.2500000000000018</v>
      </c>
      <c r="N254" s="11">
        <f t="shared" si="62"/>
        <v>3.549999999999998</v>
      </c>
      <c r="O254" s="11"/>
      <c r="P254" s="11">
        <f t="shared" si="63"/>
        <v>5.7499999999999982</v>
      </c>
    </row>
    <row r="257" spans="1:16" x14ac:dyDescent="0.3">
      <c r="A257" s="2" t="s">
        <v>235</v>
      </c>
    </row>
    <row r="258" spans="1:16" ht="16.2" thickBot="1" x14ac:dyDescent="0.35">
      <c r="A258" s="3" t="s">
        <v>3</v>
      </c>
      <c r="B258" s="4" t="s">
        <v>4</v>
      </c>
      <c r="C258" s="3" t="s">
        <v>5</v>
      </c>
      <c r="D258" s="5" t="s">
        <v>6</v>
      </c>
      <c r="E258" s="6" t="s">
        <v>7</v>
      </c>
      <c r="F258" s="6" t="s">
        <v>127</v>
      </c>
      <c r="G258" s="6" t="s">
        <v>8</v>
      </c>
      <c r="H258" s="6" t="s">
        <v>9</v>
      </c>
      <c r="I258" s="7" t="s">
        <v>10</v>
      </c>
      <c r="J258" s="7" t="s">
        <v>11</v>
      </c>
      <c r="K258" s="7" t="s">
        <v>12</v>
      </c>
      <c r="L258" s="7" t="s">
        <v>13</v>
      </c>
      <c r="M258" s="7" t="s">
        <v>14</v>
      </c>
      <c r="N258" s="7" t="s">
        <v>15</v>
      </c>
      <c r="O258" s="7" t="s">
        <v>16</v>
      </c>
      <c r="P258" s="13" t="s">
        <v>17</v>
      </c>
    </row>
    <row r="259" spans="1:16" ht="15" thickTop="1" x14ac:dyDescent="0.3">
      <c r="A259" s="8">
        <v>1</v>
      </c>
      <c r="B259" s="8" t="s">
        <v>236</v>
      </c>
      <c r="C259" s="10">
        <v>2006</v>
      </c>
      <c r="D259" s="10" t="s">
        <v>237</v>
      </c>
      <c r="E259" s="11">
        <v>1.4</v>
      </c>
      <c r="F259" s="11">
        <v>2.4</v>
      </c>
      <c r="G259" s="11">
        <f t="shared" ref="G259:G280" si="64">SUM(E259,F259)</f>
        <v>3.8</v>
      </c>
      <c r="H259" s="11">
        <v>2.2999999999999998</v>
      </c>
      <c r="I259" s="11">
        <v>42</v>
      </c>
      <c r="J259" s="11">
        <v>4.5</v>
      </c>
      <c r="K259" s="11">
        <v>4.2</v>
      </c>
      <c r="L259" s="11">
        <v>4.5</v>
      </c>
      <c r="M259" s="11">
        <f t="shared" ref="M259:M280" si="65">(SUM(I259:L259)-MAX(I259:L259)-MIN(I259:L259))/2</f>
        <v>4.5000000000000018</v>
      </c>
      <c r="N259" s="11">
        <f t="shared" ref="N259:N280" si="66">(10-SUM(H259,M259))</f>
        <v>3.1999999999999984</v>
      </c>
      <c r="O259" s="11"/>
      <c r="P259" s="11">
        <f t="shared" ref="P259:P280" si="67">(SUM(G259,N259))-O259</f>
        <v>6.9999999999999982</v>
      </c>
    </row>
    <row r="260" spans="1:16" x14ac:dyDescent="0.3">
      <c r="A260" s="8">
        <v>2</v>
      </c>
      <c r="B260" s="8" t="s">
        <v>238</v>
      </c>
      <c r="C260" s="10">
        <v>2006</v>
      </c>
      <c r="D260" s="10" t="s">
        <v>237</v>
      </c>
      <c r="E260" s="11">
        <v>1.3</v>
      </c>
      <c r="F260" s="11">
        <v>1.8</v>
      </c>
      <c r="G260" s="11">
        <f t="shared" si="64"/>
        <v>3.1</v>
      </c>
      <c r="H260" s="11">
        <v>1.5</v>
      </c>
      <c r="I260" s="11">
        <v>3.3</v>
      </c>
      <c r="J260" s="11">
        <v>2.8</v>
      </c>
      <c r="K260" s="11">
        <v>3.1</v>
      </c>
      <c r="L260" s="11">
        <v>3.3</v>
      </c>
      <c r="M260" s="11">
        <f t="shared" si="65"/>
        <v>3.1999999999999997</v>
      </c>
      <c r="N260" s="11">
        <f t="shared" si="66"/>
        <v>5.3000000000000007</v>
      </c>
      <c r="O260" s="11"/>
      <c r="P260" s="11">
        <f t="shared" si="67"/>
        <v>8.4</v>
      </c>
    </row>
    <row r="261" spans="1:16" x14ac:dyDescent="0.3">
      <c r="A261" s="8">
        <v>3</v>
      </c>
      <c r="B261" s="8" t="s">
        <v>239</v>
      </c>
      <c r="C261" s="10">
        <v>2006</v>
      </c>
      <c r="D261" s="10" t="s">
        <v>74</v>
      </c>
      <c r="E261" s="11">
        <v>2</v>
      </c>
      <c r="F261" s="11">
        <v>2.2999999999999998</v>
      </c>
      <c r="G261" s="11">
        <f t="shared" si="64"/>
        <v>4.3</v>
      </c>
      <c r="H261" s="11">
        <v>2.2000000000000002</v>
      </c>
      <c r="I261" s="11">
        <v>3.8</v>
      </c>
      <c r="J261" s="11">
        <v>3.2</v>
      </c>
      <c r="K261" s="11">
        <v>2.5</v>
      </c>
      <c r="L261" s="11">
        <v>3.7</v>
      </c>
      <c r="M261" s="11">
        <f t="shared" si="65"/>
        <v>3.4499999999999993</v>
      </c>
      <c r="N261" s="11">
        <f t="shared" si="66"/>
        <v>4.3500000000000005</v>
      </c>
      <c r="O261" s="11"/>
      <c r="P261" s="11">
        <f t="shared" si="67"/>
        <v>8.65</v>
      </c>
    </row>
    <row r="262" spans="1:16" x14ac:dyDescent="0.3">
      <c r="A262" s="8">
        <v>4</v>
      </c>
      <c r="B262" s="8" t="s">
        <v>240</v>
      </c>
      <c r="C262" s="10">
        <v>2006</v>
      </c>
      <c r="D262" s="10" t="s">
        <v>28</v>
      </c>
      <c r="E262" s="11">
        <v>1.8</v>
      </c>
      <c r="F262" s="11">
        <v>2.7</v>
      </c>
      <c r="G262" s="11">
        <f t="shared" si="64"/>
        <v>4.5</v>
      </c>
      <c r="H262" s="11">
        <v>1.4</v>
      </c>
      <c r="I262" s="11">
        <v>2.2000000000000002</v>
      </c>
      <c r="J262" s="11">
        <v>2.2000000000000002</v>
      </c>
      <c r="K262" s="11">
        <v>2.2999999999999998</v>
      </c>
      <c r="L262" s="11">
        <v>2.7</v>
      </c>
      <c r="M262" s="11">
        <f t="shared" si="65"/>
        <v>2.25</v>
      </c>
      <c r="N262" s="11">
        <f t="shared" si="66"/>
        <v>6.35</v>
      </c>
      <c r="O262" s="11"/>
      <c r="P262" s="11">
        <f t="shared" si="67"/>
        <v>10.85</v>
      </c>
    </row>
    <row r="263" spans="1:16" x14ac:dyDescent="0.3">
      <c r="A263" s="8">
        <v>5</v>
      </c>
      <c r="B263" s="8" t="s">
        <v>241</v>
      </c>
      <c r="C263" s="10">
        <v>2006</v>
      </c>
      <c r="D263" s="10" t="s">
        <v>30</v>
      </c>
      <c r="E263" s="11">
        <v>1.5</v>
      </c>
      <c r="F263" s="11">
        <v>2.4</v>
      </c>
      <c r="G263" s="11">
        <f t="shared" si="64"/>
        <v>3.9</v>
      </c>
      <c r="H263" s="11">
        <v>1.9</v>
      </c>
      <c r="I263" s="11">
        <v>3.2</v>
      </c>
      <c r="J263" s="11">
        <v>3.1</v>
      </c>
      <c r="K263" s="11">
        <v>2.8</v>
      </c>
      <c r="L263" s="11">
        <v>4.0999999999999996</v>
      </c>
      <c r="M263" s="11">
        <f t="shared" si="65"/>
        <v>3.1500000000000008</v>
      </c>
      <c r="N263" s="11">
        <f t="shared" si="66"/>
        <v>4.9499999999999993</v>
      </c>
      <c r="O263" s="11"/>
      <c r="P263" s="11">
        <f t="shared" si="67"/>
        <v>8.85</v>
      </c>
    </row>
    <row r="264" spans="1:16" x14ac:dyDescent="0.3">
      <c r="A264" s="8">
        <v>6</v>
      </c>
      <c r="B264" s="8" t="s">
        <v>242</v>
      </c>
      <c r="C264" s="10">
        <v>2006</v>
      </c>
      <c r="D264" s="10" t="s">
        <v>224</v>
      </c>
      <c r="E264" s="11">
        <v>2.5</v>
      </c>
      <c r="F264" s="11">
        <v>2.6</v>
      </c>
      <c r="G264" s="11">
        <f t="shared" si="64"/>
        <v>5.0999999999999996</v>
      </c>
      <c r="H264" s="11">
        <v>1.5</v>
      </c>
      <c r="I264" s="11">
        <v>2.7</v>
      </c>
      <c r="J264" s="11">
        <v>1</v>
      </c>
      <c r="K264" s="11">
        <v>2.2999999999999998</v>
      </c>
      <c r="L264" s="11">
        <v>3</v>
      </c>
      <c r="M264" s="11">
        <f t="shared" si="65"/>
        <v>2.5</v>
      </c>
      <c r="N264" s="11">
        <f t="shared" si="66"/>
        <v>6</v>
      </c>
      <c r="O264" s="11"/>
      <c r="P264" s="11">
        <f t="shared" si="67"/>
        <v>11.1</v>
      </c>
    </row>
    <row r="265" spans="1:16" x14ac:dyDescent="0.3">
      <c r="A265" s="8">
        <v>7</v>
      </c>
      <c r="B265" s="8" t="s">
        <v>243</v>
      </c>
      <c r="C265" s="10">
        <v>2005</v>
      </c>
      <c r="D265" s="10" t="s">
        <v>28</v>
      </c>
      <c r="E265" s="11">
        <v>1.7</v>
      </c>
      <c r="F265" s="11">
        <v>1.6</v>
      </c>
      <c r="G265" s="11">
        <f t="shared" si="64"/>
        <v>3.3</v>
      </c>
      <c r="H265" s="11">
        <v>2.1</v>
      </c>
      <c r="I265" s="11">
        <v>3.9</v>
      </c>
      <c r="J265" s="11">
        <v>3.5</v>
      </c>
      <c r="K265" s="11">
        <v>4.4000000000000004</v>
      </c>
      <c r="L265" s="11">
        <v>4.9000000000000004</v>
      </c>
      <c r="M265" s="11">
        <f t="shared" si="65"/>
        <v>4.1500000000000012</v>
      </c>
      <c r="N265" s="11">
        <f t="shared" si="66"/>
        <v>3.7499999999999982</v>
      </c>
      <c r="O265" s="11"/>
      <c r="P265" s="11">
        <f t="shared" si="67"/>
        <v>7.049999999999998</v>
      </c>
    </row>
    <row r="266" spans="1:16" x14ac:dyDescent="0.3">
      <c r="A266" s="8">
        <v>8</v>
      </c>
      <c r="B266" s="8" t="s">
        <v>244</v>
      </c>
      <c r="C266" s="10">
        <v>2004</v>
      </c>
      <c r="D266" s="10" t="s">
        <v>74</v>
      </c>
      <c r="E266" s="11">
        <v>0</v>
      </c>
      <c r="F266" s="11">
        <v>0</v>
      </c>
      <c r="G266" s="11">
        <f t="shared" si="64"/>
        <v>0</v>
      </c>
      <c r="H266" s="11">
        <v>2</v>
      </c>
      <c r="I266" s="11">
        <v>8</v>
      </c>
      <c r="J266" s="11">
        <v>8</v>
      </c>
      <c r="K266" s="11">
        <v>8</v>
      </c>
      <c r="L266" s="11">
        <v>8</v>
      </c>
      <c r="M266" s="11">
        <f t="shared" si="65"/>
        <v>8</v>
      </c>
      <c r="N266" s="11">
        <f t="shared" si="66"/>
        <v>0</v>
      </c>
      <c r="O266" s="11"/>
      <c r="P266" s="11">
        <f t="shared" si="67"/>
        <v>0</v>
      </c>
    </row>
    <row r="267" spans="1:16" x14ac:dyDescent="0.3">
      <c r="A267" s="8">
        <v>9</v>
      </c>
      <c r="B267" s="8" t="s">
        <v>245</v>
      </c>
      <c r="C267" s="10">
        <v>2005</v>
      </c>
      <c r="D267" s="10" t="s">
        <v>28</v>
      </c>
      <c r="E267" s="11">
        <v>2.1</v>
      </c>
      <c r="F267" s="11">
        <v>2.6</v>
      </c>
      <c r="G267" s="11">
        <f t="shared" si="64"/>
        <v>4.7</v>
      </c>
      <c r="H267" s="11">
        <v>1.7</v>
      </c>
      <c r="I267" s="11">
        <v>2.5</v>
      </c>
      <c r="J267" s="11">
        <v>2.6</v>
      </c>
      <c r="K267" s="11">
        <v>2.8</v>
      </c>
      <c r="L267" s="11">
        <v>3.4</v>
      </c>
      <c r="M267" s="11">
        <f t="shared" si="65"/>
        <v>2.6999999999999993</v>
      </c>
      <c r="N267" s="11">
        <f t="shared" si="66"/>
        <v>5.6000000000000005</v>
      </c>
      <c r="O267" s="11"/>
      <c r="P267" s="11">
        <f t="shared" si="67"/>
        <v>10.3</v>
      </c>
    </row>
    <row r="268" spans="1:16" x14ac:dyDescent="0.3">
      <c r="A268" s="8">
        <v>10</v>
      </c>
      <c r="B268" s="8" t="s">
        <v>246</v>
      </c>
      <c r="C268" s="10">
        <v>2004</v>
      </c>
      <c r="D268" s="10" t="s">
        <v>30</v>
      </c>
      <c r="E268" s="11">
        <v>2.8</v>
      </c>
      <c r="F268" s="11">
        <v>3.1</v>
      </c>
      <c r="G268" s="11">
        <f t="shared" si="64"/>
        <v>5.9</v>
      </c>
      <c r="H268" s="11">
        <v>1.3</v>
      </c>
      <c r="I268" s="11">
        <v>2.2000000000000002</v>
      </c>
      <c r="J268" s="11">
        <v>2</v>
      </c>
      <c r="K268" s="11">
        <v>2.2000000000000002</v>
      </c>
      <c r="L268" s="11">
        <v>2.9</v>
      </c>
      <c r="M268" s="11">
        <f t="shared" si="65"/>
        <v>2.2000000000000002</v>
      </c>
      <c r="N268" s="11">
        <f t="shared" si="66"/>
        <v>6.5</v>
      </c>
      <c r="O268" s="11"/>
      <c r="P268" s="11">
        <f t="shared" si="67"/>
        <v>12.4</v>
      </c>
    </row>
    <row r="269" spans="1:16" x14ac:dyDescent="0.3">
      <c r="A269" s="8">
        <v>11</v>
      </c>
      <c r="B269" s="8" t="s">
        <v>247</v>
      </c>
      <c r="C269" s="10">
        <v>2005</v>
      </c>
      <c r="D269" s="10" t="s">
        <v>50</v>
      </c>
      <c r="E269" s="11">
        <v>1.7</v>
      </c>
      <c r="F269" s="11">
        <v>2.6</v>
      </c>
      <c r="G269" s="11">
        <f t="shared" si="64"/>
        <v>4.3</v>
      </c>
      <c r="H269" s="11">
        <v>1.9</v>
      </c>
      <c r="I269" s="11">
        <v>3.8</v>
      </c>
      <c r="J269" s="11">
        <v>3.4</v>
      </c>
      <c r="K269" s="11">
        <v>3</v>
      </c>
      <c r="L269" s="11">
        <v>3.6</v>
      </c>
      <c r="M269" s="11">
        <f t="shared" si="65"/>
        <v>3.5</v>
      </c>
      <c r="N269" s="11">
        <f t="shared" si="66"/>
        <v>4.5999999999999996</v>
      </c>
      <c r="O269" s="11"/>
      <c r="P269" s="11">
        <f t="shared" si="67"/>
        <v>8.8999999999999986</v>
      </c>
    </row>
    <row r="270" spans="1:16" x14ac:dyDescent="0.3">
      <c r="A270" s="8">
        <v>12</v>
      </c>
      <c r="B270" s="8" t="s">
        <v>248</v>
      </c>
      <c r="C270" s="10">
        <v>2005</v>
      </c>
      <c r="D270" s="10" t="s">
        <v>28</v>
      </c>
      <c r="E270" s="11">
        <v>1.1000000000000001</v>
      </c>
      <c r="F270" s="11">
        <v>3.3</v>
      </c>
      <c r="G270" s="11">
        <f t="shared" si="64"/>
        <v>4.4000000000000004</v>
      </c>
      <c r="H270" s="11">
        <v>1.6</v>
      </c>
      <c r="I270" s="11">
        <v>2.6</v>
      </c>
      <c r="J270" s="11">
        <v>2.9</v>
      </c>
      <c r="K270" s="11">
        <v>2.9</v>
      </c>
      <c r="L270" s="11">
        <v>3</v>
      </c>
      <c r="M270" s="11">
        <f t="shared" si="65"/>
        <v>2.9000000000000004</v>
      </c>
      <c r="N270" s="11">
        <f t="shared" si="66"/>
        <v>5.5</v>
      </c>
      <c r="O270" s="11">
        <v>0.3</v>
      </c>
      <c r="P270" s="11">
        <f t="shared" si="67"/>
        <v>9.6</v>
      </c>
    </row>
    <row r="271" spans="1:16" x14ac:dyDescent="0.3">
      <c r="A271" s="8">
        <v>13</v>
      </c>
      <c r="B271" s="8" t="s">
        <v>249</v>
      </c>
      <c r="C271" s="10">
        <v>2004</v>
      </c>
      <c r="D271" s="10" t="s">
        <v>30</v>
      </c>
      <c r="E271" s="11">
        <v>2.2000000000000002</v>
      </c>
      <c r="F271" s="11">
        <v>2.5</v>
      </c>
      <c r="G271" s="11">
        <f t="shared" si="64"/>
        <v>4.7</v>
      </c>
      <c r="H271" s="11">
        <v>1.7</v>
      </c>
      <c r="I271" s="11">
        <v>2.8</v>
      </c>
      <c r="J271" s="11">
        <v>2.4</v>
      </c>
      <c r="K271" s="11">
        <v>1.9</v>
      </c>
      <c r="L271" s="11">
        <v>2.8</v>
      </c>
      <c r="M271" s="11">
        <f t="shared" si="65"/>
        <v>2.5999999999999996</v>
      </c>
      <c r="N271" s="11">
        <f t="shared" si="66"/>
        <v>5.7</v>
      </c>
      <c r="O271" s="11"/>
      <c r="P271" s="11">
        <f t="shared" si="67"/>
        <v>10.4</v>
      </c>
    </row>
    <row r="272" spans="1:16" x14ac:dyDescent="0.3">
      <c r="A272" s="8">
        <v>14</v>
      </c>
      <c r="B272" s="8" t="s">
        <v>250</v>
      </c>
      <c r="C272" s="10">
        <v>2005</v>
      </c>
      <c r="D272" s="10" t="s">
        <v>28</v>
      </c>
      <c r="E272" s="11">
        <v>1.6</v>
      </c>
      <c r="F272" s="11">
        <v>3.3</v>
      </c>
      <c r="G272" s="11">
        <f t="shared" si="64"/>
        <v>4.9000000000000004</v>
      </c>
      <c r="H272" s="11">
        <v>1.7</v>
      </c>
      <c r="I272" s="11">
        <v>2.8</v>
      </c>
      <c r="J272" s="11">
        <v>2.8</v>
      </c>
      <c r="K272" s="11">
        <v>2.9</v>
      </c>
      <c r="L272" s="11">
        <v>3.3</v>
      </c>
      <c r="M272" s="11">
        <f t="shared" si="65"/>
        <v>2.85</v>
      </c>
      <c r="N272" s="11">
        <f t="shared" si="66"/>
        <v>5.45</v>
      </c>
      <c r="O272" s="11"/>
      <c r="P272" s="11">
        <f t="shared" si="67"/>
        <v>10.350000000000001</v>
      </c>
    </row>
    <row r="273" spans="1:16" x14ac:dyDescent="0.3">
      <c r="A273" s="8">
        <v>15</v>
      </c>
      <c r="B273" s="8" t="s">
        <v>251</v>
      </c>
      <c r="C273" s="10">
        <v>2006</v>
      </c>
      <c r="D273" s="10" t="s">
        <v>50</v>
      </c>
      <c r="E273" s="11">
        <v>2.1</v>
      </c>
      <c r="F273" s="11">
        <v>2.7</v>
      </c>
      <c r="G273" s="11">
        <f t="shared" si="64"/>
        <v>4.8000000000000007</v>
      </c>
      <c r="H273" s="11">
        <v>2</v>
      </c>
      <c r="I273" s="11">
        <v>3.4</v>
      </c>
      <c r="J273" s="11">
        <v>3.7</v>
      </c>
      <c r="K273" s="11">
        <v>3.2</v>
      </c>
      <c r="L273" s="11">
        <v>3.4</v>
      </c>
      <c r="M273" s="11">
        <f t="shared" si="65"/>
        <v>3.4</v>
      </c>
      <c r="N273" s="11">
        <f t="shared" si="66"/>
        <v>4.5999999999999996</v>
      </c>
      <c r="O273" s="11">
        <v>0.6</v>
      </c>
      <c r="P273" s="11">
        <f t="shared" si="67"/>
        <v>8.8000000000000007</v>
      </c>
    </row>
    <row r="274" spans="1:16" x14ac:dyDescent="0.3">
      <c r="A274" s="8">
        <v>16</v>
      </c>
      <c r="B274" s="8" t="s">
        <v>252</v>
      </c>
      <c r="C274" s="10">
        <v>2004</v>
      </c>
      <c r="D274" s="10" t="s">
        <v>85</v>
      </c>
      <c r="E274" s="11">
        <v>2</v>
      </c>
      <c r="F274" s="11">
        <v>2.7</v>
      </c>
      <c r="G274" s="11">
        <f t="shared" si="64"/>
        <v>4.7</v>
      </c>
      <c r="H274" s="11">
        <v>2</v>
      </c>
      <c r="I274" s="11">
        <v>2.8</v>
      </c>
      <c r="J274" s="11">
        <v>3</v>
      </c>
      <c r="K274" s="11">
        <v>2.1</v>
      </c>
      <c r="L274" s="11">
        <v>3.2</v>
      </c>
      <c r="M274" s="11">
        <f t="shared" si="65"/>
        <v>2.9000000000000004</v>
      </c>
      <c r="N274" s="11">
        <f t="shared" si="66"/>
        <v>5.0999999999999996</v>
      </c>
      <c r="O274" s="11"/>
      <c r="P274" s="11">
        <f t="shared" si="67"/>
        <v>9.8000000000000007</v>
      </c>
    </row>
    <row r="275" spans="1:16" x14ac:dyDescent="0.3">
      <c r="A275" s="8">
        <v>17</v>
      </c>
      <c r="B275" s="8" t="s">
        <v>253</v>
      </c>
      <c r="C275" s="10">
        <v>2006</v>
      </c>
      <c r="D275" s="10" t="s">
        <v>30</v>
      </c>
      <c r="E275" s="11">
        <v>1.6</v>
      </c>
      <c r="F275" s="11">
        <v>2.9</v>
      </c>
      <c r="G275" s="11">
        <f t="shared" si="64"/>
        <v>4.5</v>
      </c>
      <c r="H275" s="11">
        <v>1.6</v>
      </c>
      <c r="I275" s="11">
        <v>3.4</v>
      </c>
      <c r="J275" s="11">
        <v>3.4</v>
      </c>
      <c r="K275" s="11">
        <v>3.7</v>
      </c>
      <c r="L275" s="11">
        <v>4</v>
      </c>
      <c r="M275" s="11">
        <f t="shared" si="65"/>
        <v>3.55</v>
      </c>
      <c r="N275" s="11">
        <f t="shared" si="66"/>
        <v>4.8499999999999996</v>
      </c>
      <c r="O275" s="11"/>
      <c r="P275" s="11">
        <f t="shared" si="67"/>
        <v>9.35</v>
      </c>
    </row>
    <row r="276" spans="1:16" x14ac:dyDescent="0.3">
      <c r="A276" s="8">
        <v>18</v>
      </c>
      <c r="B276" s="8" t="s">
        <v>254</v>
      </c>
      <c r="C276" s="10">
        <v>2005</v>
      </c>
      <c r="D276" s="10" t="s">
        <v>28</v>
      </c>
      <c r="E276" s="11">
        <v>2.1</v>
      </c>
      <c r="F276" s="11">
        <v>5.5</v>
      </c>
      <c r="G276" s="11">
        <v>6</v>
      </c>
      <c r="H276" s="11">
        <v>1</v>
      </c>
      <c r="I276" s="11">
        <v>1.3</v>
      </c>
      <c r="J276" s="11">
        <v>1.4</v>
      </c>
      <c r="K276" s="11">
        <v>1.7</v>
      </c>
      <c r="L276" s="11">
        <v>2.2000000000000002</v>
      </c>
      <c r="M276" s="11">
        <f t="shared" si="65"/>
        <v>1.5500000000000003</v>
      </c>
      <c r="N276" s="11">
        <f t="shared" si="66"/>
        <v>7.4499999999999993</v>
      </c>
      <c r="O276" s="11"/>
      <c r="P276" s="11">
        <f t="shared" si="67"/>
        <v>13.45</v>
      </c>
    </row>
    <row r="277" spans="1:16" x14ac:dyDescent="0.3">
      <c r="A277" s="8">
        <v>19</v>
      </c>
      <c r="B277" s="8" t="s">
        <v>255</v>
      </c>
      <c r="C277" s="10">
        <v>2006</v>
      </c>
      <c r="D277" s="10" t="s">
        <v>74</v>
      </c>
      <c r="E277" s="11">
        <v>1.2</v>
      </c>
      <c r="F277" s="11">
        <v>1.5</v>
      </c>
      <c r="G277" s="11">
        <f t="shared" si="64"/>
        <v>2.7</v>
      </c>
      <c r="H277" s="11">
        <v>2.4</v>
      </c>
      <c r="I277" s="11">
        <v>4.3</v>
      </c>
      <c r="J277" s="11">
        <v>3.8</v>
      </c>
      <c r="K277" s="11">
        <v>3.3</v>
      </c>
      <c r="L277" s="11">
        <v>4.3</v>
      </c>
      <c r="M277" s="11">
        <f t="shared" si="65"/>
        <v>4.0499999999999989</v>
      </c>
      <c r="N277" s="11">
        <f t="shared" si="66"/>
        <v>3.5500000000000007</v>
      </c>
      <c r="O277" s="11">
        <v>0.6</v>
      </c>
      <c r="P277" s="11">
        <f t="shared" si="67"/>
        <v>5.6500000000000012</v>
      </c>
    </row>
    <row r="278" spans="1:16" x14ac:dyDescent="0.3">
      <c r="A278" s="8">
        <v>20</v>
      </c>
      <c r="B278" s="8" t="s">
        <v>256</v>
      </c>
      <c r="C278" s="10">
        <v>2005</v>
      </c>
      <c r="D278" s="10" t="s">
        <v>30</v>
      </c>
      <c r="E278" s="11">
        <v>0</v>
      </c>
      <c r="F278" s="11">
        <v>0</v>
      </c>
      <c r="G278" s="11">
        <f t="shared" si="64"/>
        <v>0</v>
      </c>
      <c r="H278" s="11">
        <v>2</v>
      </c>
      <c r="I278" s="11">
        <v>8</v>
      </c>
      <c r="J278" s="11">
        <v>8</v>
      </c>
      <c r="K278" s="11">
        <v>8</v>
      </c>
      <c r="L278" s="11">
        <v>8</v>
      </c>
      <c r="M278" s="11">
        <f t="shared" si="65"/>
        <v>8</v>
      </c>
      <c r="N278" s="11">
        <f t="shared" si="66"/>
        <v>0</v>
      </c>
      <c r="O278" s="11"/>
      <c r="P278" s="11">
        <f t="shared" si="67"/>
        <v>0</v>
      </c>
    </row>
    <row r="279" spans="1:16" x14ac:dyDescent="0.3">
      <c r="A279" s="8">
        <v>21</v>
      </c>
      <c r="B279" s="8" t="s">
        <v>257</v>
      </c>
      <c r="C279" s="10">
        <v>2005</v>
      </c>
      <c r="D279" s="10" t="s">
        <v>74</v>
      </c>
      <c r="E279" s="11">
        <v>2.8</v>
      </c>
      <c r="F279" s="11">
        <v>3.4</v>
      </c>
      <c r="G279" s="11">
        <v>6</v>
      </c>
      <c r="H279" s="11">
        <v>1.9</v>
      </c>
      <c r="I279" s="11">
        <v>3</v>
      </c>
      <c r="J279" s="11">
        <v>2.4</v>
      </c>
      <c r="K279" s="11">
        <v>1.7</v>
      </c>
      <c r="L279" s="11">
        <v>3.1</v>
      </c>
      <c r="M279" s="11">
        <f t="shared" si="65"/>
        <v>2.7000000000000006</v>
      </c>
      <c r="N279" s="11">
        <f t="shared" si="66"/>
        <v>5.3999999999999995</v>
      </c>
      <c r="O279" s="11"/>
      <c r="P279" s="11">
        <f t="shared" si="67"/>
        <v>11.399999999999999</v>
      </c>
    </row>
    <row r="280" spans="1:16" x14ac:dyDescent="0.3">
      <c r="A280" s="8">
        <v>22</v>
      </c>
      <c r="B280" s="8" t="s">
        <v>258</v>
      </c>
      <c r="C280" s="10">
        <v>2006</v>
      </c>
      <c r="D280" s="10" t="s">
        <v>224</v>
      </c>
      <c r="E280" s="11">
        <v>2.1</v>
      </c>
      <c r="F280" s="11">
        <v>2.5</v>
      </c>
      <c r="G280" s="11">
        <f t="shared" si="64"/>
        <v>4.5999999999999996</v>
      </c>
      <c r="H280" s="11">
        <v>1.8</v>
      </c>
      <c r="I280" s="11">
        <v>4.0999999999999996</v>
      </c>
      <c r="J280" s="11">
        <v>3.9</v>
      </c>
      <c r="K280" s="11">
        <v>3.6</v>
      </c>
      <c r="L280" s="11">
        <v>3.8</v>
      </c>
      <c r="M280" s="11">
        <f t="shared" si="65"/>
        <v>3.8499999999999996</v>
      </c>
      <c r="N280" s="11">
        <f t="shared" si="66"/>
        <v>4.3500000000000005</v>
      </c>
      <c r="O280" s="11"/>
      <c r="P280" s="11">
        <f t="shared" si="67"/>
        <v>8.9499999999999993</v>
      </c>
    </row>
    <row r="283" spans="1:16" x14ac:dyDescent="0.3">
      <c r="A283" s="2" t="s">
        <v>260</v>
      </c>
    </row>
    <row r="284" spans="1:16" ht="16.2" thickBot="1" x14ac:dyDescent="0.35">
      <c r="A284" s="3" t="s">
        <v>3</v>
      </c>
      <c r="B284" s="4" t="s">
        <v>4</v>
      </c>
      <c r="C284" s="3" t="s">
        <v>5</v>
      </c>
      <c r="D284" s="5" t="s">
        <v>6</v>
      </c>
      <c r="E284" s="6" t="s">
        <v>7</v>
      </c>
      <c r="F284" s="6" t="s">
        <v>127</v>
      </c>
      <c r="G284" s="6" t="s">
        <v>8</v>
      </c>
      <c r="H284" s="6" t="s">
        <v>9</v>
      </c>
      <c r="I284" s="7" t="s">
        <v>10</v>
      </c>
      <c r="J284" s="7" t="s">
        <v>11</v>
      </c>
      <c r="K284" s="7" t="s">
        <v>12</v>
      </c>
      <c r="L284" s="7" t="s">
        <v>13</v>
      </c>
      <c r="M284" s="7" t="s">
        <v>14</v>
      </c>
      <c r="N284" s="7" t="s">
        <v>15</v>
      </c>
      <c r="O284" s="7" t="s">
        <v>16</v>
      </c>
      <c r="P284" s="13" t="s">
        <v>17</v>
      </c>
    </row>
    <row r="285" spans="1:16" ht="15" thickTop="1" x14ac:dyDescent="0.3">
      <c r="A285" s="8">
        <v>1</v>
      </c>
      <c r="B285" s="8" t="s">
        <v>261</v>
      </c>
      <c r="C285" s="10">
        <v>2005</v>
      </c>
      <c r="D285" s="10" t="s">
        <v>28</v>
      </c>
      <c r="E285" s="11">
        <v>1.3</v>
      </c>
      <c r="F285" s="11">
        <v>2.8</v>
      </c>
      <c r="G285" s="11">
        <f t="shared" ref="G285:G287" si="68">SUM(E285,F285)</f>
        <v>4.0999999999999996</v>
      </c>
      <c r="H285" s="11">
        <v>1.6</v>
      </c>
      <c r="I285" s="11">
        <v>2.4</v>
      </c>
      <c r="J285" s="11">
        <v>2.2000000000000002</v>
      </c>
      <c r="K285" s="11">
        <v>2.4</v>
      </c>
      <c r="L285" s="11">
        <v>2.8</v>
      </c>
      <c r="M285" s="11">
        <f t="shared" ref="M285:M287" si="69">(SUM(I285:L285)-MAX(I285:L285)-MIN(I285:L285))/2</f>
        <v>2.4000000000000004</v>
      </c>
      <c r="N285" s="11">
        <f t="shared" ref="N285:N287" si="70">(10-SUM(H285,M285))</f>
        <v>6</v>
      </c>
      <c r="O285" s="11"/>
      <c r="P285" s="11">
        <f t="shared" ref="P285:P287" si="71">(SUM(G285,N285))-O285</f>
        <v>10.1</v>
      </c>
    </row>
    <row r="286" spans="1:16" x14ac:dyDescent="0.3">
      <c r="A286" s="8">
        <v>2</v>
      </c>
      <c r="B286" s="8" t="s">
        <v>262</v>
      </c>
      <c r="C286" s="10">
        <v>2004</v>
      </c>
      <c r="D286" s="10" t="s">
        <v>30</v>
      </c>
      <c r="E286" s="11">
        <v>2.8</v>
      </c>
      <c r="F286" s="11">
        <v>2.2999999999999998</v>
      </c>
      <c r="G286" s="11">
        <v>5</v>
      </c>
      <c r="H286" s="11">
        <v>1.8</v>
      </c>
      <c r="I286" s="11">
        <v>2.7</v>
      </c>
      <c r="J286" s="11">
        <v>2.8</v>
      </c>
      <c r="K286" s="11">
        <v>2.5</v>
      </c>
      <c r="L286" s="11">
        <v>2.8</v>
      </c>
      <c r="M286" s="11">
        <f t="shared" si="69"/>
        <v>2.75</v>
      </c>
      <c r="N286" s="11">
        <f t="shared" si="70"/>
        <v>5.45</v>
      </c>
      <c r="O286" s="11"/>
      <c r="P286" s="11">
        <f t="shared" si="71"/>
        <v>10.45</v>
      </c>
    </row>
    <row r="287" spans="1:16" x14ac:dyDescent="0.3">
      <c r="A287" s="8">
        <v>3</v>
      </c>
      <c r="B287" s="8" t="s">
        <v>263</v>
      </c>
      <c r="C287" s="10">
        <v>2005</v>
      </c>
      <c r="D287" s="10" t="s">
        <v>28</v>
      </c>
      <c r="E287" s="11">
        <v>1.3</v>
      </c>
      <c r="F287" s="11">
        <v>2.8</v>
      </c>
      <c r="G287" s="11">
        <f t="shared" si="68"/>
        <v>4.0999999999999996</v>
      </c>
      <c r="H287" s="11">
        <v>2</v>
      </c>
      <c r="I287" s="11">
        <v>2.7</v>
      </c>
      <c r="J287" s="11">
        <v>2.6</v>
      </c>
      <c r="K287" s="11">
        <v>2.7</v>
      </c>
      <c r="L287" s="11">
        <v>3.3</v>
      </c>
      <c r="M287" s="11">
        <f t="shared" si="69"/>
        <v>2.7</v>
      </c>
      <c r="N287" s="11">
        <f t="shared" si="70"/>
        <v>5.3</v>
      </c>
      <c r="O287" s="11"/>
      <c r="P287" s="11">
        <f t="shared" si="71"/>
        <v>9.3999999999999986</v>
      </c>
    </row>
    <row r="288" spans="1:16" x14ac:dyDescent="0.3"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</row>
    <row r="290" spans="1:16" x14ac:dyDescent="0.3">
      <c r="A290" s="2" t="s">
        <v>264</v>
      </c>
    </row>
    <row r="291" spans="1:16" ht="16.2" thickBot="1" x14ac:dyDescent="0.35">
      <c r="A291" s="3" t="s">
        <v>3</v>
      </c>
      <c r="B291" s="4" t="s">
        <v>4</v>
      </c>
      <c r="C291" s="3" t="s">
        <v>5</v>
      </c>
      <c r="D291" s="5" t="s">
        <v>6</v>
      </c>
      <c r="E291" s="6" t="s">
        <v>7</v>
      </c>
      <c r="F291" s="6" t="s">
        <v>127</v>
      </c>
      <c r="G291" s="6" t="s">
        <v>8</v>
      </c>
      <c r="H291" s="6" t="s">
        <v>9</v>
      </c>
      <c r="I291" s="7" t="s">
        <v>10</v>
      </c>
      <c r="J291" s="7" t="s">
        <v>11</v>
      </c>
      <c r="K291" s="7" t="s">
        <v>12</v>
      </c>
      <c r="L291" s="7" t="s">
        <v>13</v>
      </c>
      <c r="M291" s="7" t="s">
        <v>14</v>
      </c>
      <c r="N291" s="7" t="s">
        <v>15</v>
      </c>
      <c r="O291" s="7" t="s">
        <v>16</v>
      </c>
      <c r="P291" s="13" t="s">
        <v>17</v>
      </c>
    </row>
    <row r="292" spans="1:16" ht="15" thickTop="1" x14ac:dyDescent="0.3">
      <c r="A292" s="8">
        <v>1</v>
      </c>
      <c r="B292" s="8" t="s">
        <v>265</v>
      </c>
      <c r="C292" s="10">
        <v>2004</v>
      </c>
      <c r="D292" s="10" t="s">
        <v>30</v>
      </c>
      <c r="E292" s="11">
        <v>2.5</v>
      </c>
      <c r="F292" s="11">
        <v>4.9000000000000004</v>
      </c>
      <c r="G292" s="11">
        <f t="shared" ref="G292:G306" si="72">SUM(E292,F292)</f>
        <v>7.4</v>
      </c>
      <c r="H292" s="11">
        <v>1.4</v>
      </c>
      <c r="I292" s="11">
        <v>2.2999999999999998</v>
      </c>
      <c r="J292" s="11">
        <v>2</v>
      </c>
      <c r="K292" s="11">
        <v>2</v>
      </c>
      <c r="L292" s="11">
        <v>2.1</v>
      </c>
      <c r="M292" s="11">
        <f t="shared" ref="M292:M306" si="73">(SUM(I292:L292)-MAX(I292:L292)-MIN(I292:L292))/2</f>
        <v>2.0500000000000003</v>
      </c>
      <c r="N292" s="11">
        <f t="shared" ref="N292:N306" si="74">(10-SUM(H292,M292))</f>
        <v>6.55</v>
      </c>
      <c r="O292" s="11"/>
      <c r="P292" s="11">
        <f t="shared" ref="P292:P306" si="75">(SUM(G292,N292))-O292</f>
        <v>13.95</v>
      </c>
    </row>
    <row r="293" spans="1:16" x14ac:dyDescent="0.3">
      <c r="A293" s="8">
        <v>2</v>
      </c>
      <c r="B293" s="8" t="s">
        <v>266</v>
      </c>
      <c r="C293" s="10">
        <v>2005</v>
      </c>
      <c r="D293" s="10" t="s">
        <v>30</v>
      </c>
      <c r="E293" s="11">
        <v>3</v>
      </c>
      <c r="F293" s="11">
        <v>3.7</v>
      </c>
      <c r="G293" s="11">
        <f t="shared" si="72"/>
        <v>6.7</v>
      </c>
      <c r="H293" s="11">
        <v>1.1000000000000001</v>
      </c>
      <c r="I293" s="11">
        <v>2.2999999999999998</v>
      </c>
      <c r="J293" s="11">
        <v>1.8</v>
      </c>
      <c r="K293" s="11">
        <v>1.4</v>
      </c>
      <c r="L293" s="11">
        <v>2.2000000000000002</v>
      </c>
      <c r="M293" s="11">
        <f t="shared" si="73"/>
        <v>2</v>
      </c>
      <c r="N293" s="11">
        <f t="shared" si="74"/>
        <v>6.9</v>
      </c>
      <c r="O293" s="11"/>
      <c r="P293" s="11">
        <f t="shared" si="75"/>
        <v>13.600000000000001</v>
      </c>
    </row>
    <row r="294" spans="1:16" x14ac:dyDescent="0.3">
      <c r="A294" s="8">
        <v>3</v>
      </c>
      <c r="B294" s="8" t="s">
        <v>267</v>
      </c>
      <c r="C294" s="10">
        <v>2005</v>
      </c>
      <c r="D294" s="10" t="s">
        <v>50</v>
      </c>
      <c r="E294" s="11">
        <v>2.5</v>
      </c>
      <c r="F294" s="11">
        <v>3.4</v>
      </c>
      <c r="G294" s="11">
        <f t="shared" si="72"/>
        <v>5.9</v>
      </c>
      <c r="H294" s="11">
        <v>1.4</v>
      </c>
      <c r="I294" s="11">
        <v>2.5</v>
      </c>
      <c r="J294" s="11">
        <v>1.9</v>
      </c>
      <c r="K294" s="11">
        <v>2.1</v>
      </c>
      <c r="L294" s="11">
        <v>2.2000000000000002</v>
      </c>
      <c r="M294" s="11">
        <f t="shared" si="73"/>
        <v>2.1499999999999995</v>
      </c>
      <c r="N294" s="11">
        <f t="shared" si="74"/>
        <v>6.4500000000000011</v>
      </c>
      <c r="O294" s="11"/>
      <c r="P294" s="11">
        <f t="shared" si="75"/>
        <v>12.350000000000001</v>
      </c>
    </row>
    <row r="295" spans="1:16" x14ac:dyDescent="0.3">
      <c r="A295" s="8">
        <v>4</v>
      </c>
      <c r="B295" s="8" t="s">
        <v>268</v>
      </c>
      <c r="C295" s="10">
        <v>2004</v>
      </c>
      <c r="D295" s="10" t="s">
        <v>30</v>
      </c>
      <c r="E295" s="11">
        <v>3</v>
      </c>
      <c r="F295" s="11">
        <v>4.3</v>
      </c>
      <c r="G295" s="11">
        <f t="shared" si="72"/>
        <v>7.3</v>
      </c>
      <c r="H295" s="11">
        <v>1.1000000000000001</v>
      </c>
      <c r="I295" s="11">
        <v>2.6</v>
      </c>
      <c r="J295" s="11">
        <v>2.2000000000000002</v>
      </c>
      <c r="K295" s="11">
        <v>2.5</v>
      </c>
      <c r="L295" s="11">
        <v>2.8</v>
      </c>
      <c r="M295" s="11">
        <f t="shared" si="73"/>
        <v>2.5500000000000007</v>
      </c>
      <c r="N295" s="11">
        <f t="shared" si="74"/>
        <v>6.35</v>
      </c>
      <c r="O295" s="11"/>
      <c r="P295" s="11">
        <f t="shared" si="75"/>
        <v>13.649999999999999</v>
      </c>
    </row>
    <row r="296" spans="1:16" x14ac:dyDescent="0.3">
      <c r="A296" s="8">
        <v>5</v>
      </c>
      <c r="B296" s="8" t="s">
        <v>269</v>
      </c>
      <c r="C296" s="10">
        <v>2006</v>
      </c>
      <c r="D296" s="10" t="s">
        <v>28</v>
      </c>
      <c r="E296" s="11">
        <v>3.1</v>
      </c>
      <c r="F296" s="11">
        <v>4.2</v>
      </c>
      <c r="G296" s="11">
        <f t="shared" si="72"/>
        <v>7.3000000000000007</v>
      </c>
      <c r="H296" s="11">
        <v>1.2</v>
      </c>
      <c r="I296" s="11">
        <v>1.2</v>
      </c>
      <c r="J296" s="11">
        <v>1.5</v>
      </c>
      <c r="K296" s="11">
        <v>1.2</v>
      </c>
      <c r="L296" s="11">
        <v>2.2999999999999998</v>
      </c>
      <c r="M296" s="11">
        <f t="shared" si="73"/>
        <v>1.35</v>
      </c>
      <c r="N296" s="11">
        <f t="shared" si="74"/>
        <v>7.45</v>
      </c>
      <c r="O296" s="11"/>
      <c r="P296" s="11">
        <f t="shared" si="75"/>
        <v>14.75</v>
      </c>
    </row>
    <row r="297" spans="1:16" x14ac:dyDescent="0.3">
      <c r="A297" s="8">
        <v>6</v>
      </c>
      <c r="B297" s="8" t="s">
        <v>270</v>
      </c>
      <c r="C297" s="10">
        <v>2006</v>
      </c>
      <c r="D297" s="10" t="s">
        <v>30</v>
      </c>
      <c r="E297" s="11">
        <v>0</v>
      </c>
      <c r="F297" s="11">
        <v>0</v>
      </c>
      <c r="G297" s="11">
        <f t="shared" si="72"/>
        <v>0</v>
      </c>
      <c r="H297" s="11">
        <v>2</v>
      </c>
      <c r="I297" s="11">
        <v>8</v>
      </c>
      <c r="J297" s="11">
        <v>8</v>
      </c>
      <c r="K297" s="11">
        <v>8</v>
      </c>
      <c r="L297" s="11">
        <v>8</v>
      </c>
      <c r="M297" s="11">
        <f t="shared" si="73"/>
        <v>8</v>
      </c>
      <c r="N297" s="11">
        <f t="shared" si="74"/>
        <v>0</v>
      </c>
      <c r="O297" s="11"/>
      <c r="P297" s="11">
        <f t="shared" si="75"/>
        <v>0</v>
      </c>
    </row>
    <row r="298" spans="1:16" x14ac:dyDescent="0.3">
      <c r="A298" s="8">
        <v>7</v>
      </c>
      <c r="B298" s="8" t="s">
        <v>271</v>
      </c>
      <c r="C298" s="10">
        <v>2005</v>
      </c>
      <c r="D298" s="10" t="s">
        <v>74</v>
      </c>
      <c r="E298" s="11">
        <v>2.6</v>
      </c>
      <c r="F298" s="11">
        <v>3.8</v>
      </c>
      <c r="G298" s="11">
        <f t="shared" si="72"/>
        <v>6.4</v>
      </c>
      <c r="H298" s="11">
        <v>1.7</v>
      </c>
      <c r="I298" s="11">
        <v>2.2999999999999998</v>
      </c>
      <c r="J298" s="11">
        <v>2</v>
      </c>
      <c r="K298" s="11">
        <v>1.3</v>
      </c>
      <c r="L298" s="11">
        <v>2.5</v>
      </c>
      <c r="M298" s="11">
        <f t="shared" si="73"/>
        <v>2.15</v>
      </c>
      <c r="N298" s="11">
        <f t="shared" si="74"/>
        <v>6.15</v>
      </c>
      <c r="O298" s="11"/>
      <c r="P298" s="11">
        <f t="shared" si="75"/>
        <v>12.55</v>
      </c>
    </row>
    <row r="299" spans="1:16" x14ac:dyDescent="0.3">
      <c r="A299" s="8">
        <v>8</v>
      </c>
      <c r="B299" s="8" t="s">
        <v>272</v>
      </c>
      <c r="C299" s="10">
        <v>2004</v>
      </c>
      <c r="D299" s="10" t="s">
        <v>30</v>
      </c>
      <c r="E299" s="11">
        <v>4.3</v>
      </c>
      <c r="F299" s="11">
        <v>4.9000000000000004</v>
      </c>
      <c r="G299" s="11">
        <f t="shared" si="72"/>
        <v>9.1999999999999993</v>
      </c>
      <c r="H299" s="11">
        <v>0.9</v>
      </c>
      <c r="I299" s="11">
        <v>2.6</v>
      </c>
      <c r="J299" s="11">
        <v>2.2000000000000002</v>
      </c>
      <c r="K299" s="11">
        <v>1.9</v>
      </c>
      <c r="L299" s="11">
        <v>2.9</v>
      </c>
      <c r="M299" s="11">
        <f t="shared" si="73"/>
        <v>2.4000000000000004</v>
      </c>
      <c r="N299" s="11">
        <f t="shared" si="74"/>
        <v>6.6999999999999993</v>
      </c>
      <c r="O299" s="11"/>
      <c r="P299" s="11">
        <f t="shared" si="75"/>
        <v>15.899999999999999</v>
      </c>
    </row>
    <row r="300" spans="1:16" x14ac:dyDescent="0.3">
      <c r="A300" s="8">
        <v>9</v>
      </c>
      <c r="B300" s="8" t="s">
        <v>273</v>
      </c>
      <c r="C300" s="10">
        <v>2004</v>
      </c>
      <c r="D300" s="10" t="s">
        <v>50</v>
      </c>
      <c r="E300" s="11">
        <v>0</v>
      </c>
      <c r="F300" s="11">
        <v>0</v>
      </c>
      <c r="G300" s="11">
        <f t="shared" si="72"/>
        <v>0</v>
      </c>
      <c r="H300" s="11">
        <v>2</v>
      </c>
      <c r="I300" s="11">
        <v>8</v>
      </c>
      <c r="J300" s="11">
        <v>8</v>
      </c>
      <c r="K300" s="11">
        <v>8</v>
      </c>
      <c r="L300" s="11">
        <v>8</v>
      </c>
      <c r="M300" s="11">
        <f t="shared" si="73"/>
        <v>8</v>
      </c>
      <c r="N300" s="11">
        <f t="shared" si="74"/>
        <v>0</v>
      </c>
      <c r="O300" s="11"/>
      <c r="P300" s="11">
        <f t="shared" si="75"/>
        <v>0</v>
      </c>
    </row>
    <row r="301" spans="1:16" x14ac:dyDescent="0.3">
      <c r="A301" s="8">
        <v>10</v>
      </c>
      <c r="B301" s="8" t="s">
        <v>274</v>
      </c>
      <c r="C301" s="10">
        <v>2004</v>
      </c>
      <c r="D301" s="10" t="s">
        <v>74</v>
      </c>
      <c r="E301" s="11">
        <v>3</v>
      </c>
      <c r="F301" s="11">
        <v>4.2</v>
      </c>
      <c r="G301" s="11">
        <f t="shared" si="72"/>
        <v>7.2</v>
      </c>
      <c r="H301" s="11">
        <v>1.4</v>
      </c>
      <c r="I301" s="11">
        <v>2.5</v>
      </c>
      <c r="J301" s="11">
        <v>2.2999999999999998</v>
      </c>
      <c r="K301" s="11">
        <v>1.5</v>
      </c>
      <c r="L301" s="11">
        <v>3</v>
      </c>
      <c r="M301" s="11">
        <f t="shared" si="73"/>
        <v>2.4000000000000004</v>
      </c>
      <c r="N301" s="11">
        <f t="shared" si="74"/>
        <v>6.1999999999999993</v>
      </c>
      <c r="O301" s="11"/>
      <c r="P301" s="11">
        <f t="shared" si="75"/>
        <v>13.399999999999999</v>
      </c>
    </row>
    <row r="302" spans="1:16" x14ac:dyDescent="0.3">
      <c r="A302" s="8">
        <v>11</v>
      </c>
      <c r="B302" s="8" t="s">
        <v>275</v>
      </c>
      <c r="C302" s="10">
        <v>2005</v>
      </c>
      <c r="D302" s="10" t="s">
        <v>28</v>
      </c>
      <c r="E302" s="11">
        <v>3</v>
      </c>
      <c r="F302" s="11">
        <v>3.5</v>
      </c>
      <c r="G302" s="11">
        <f t="shared" si="72"/>
        <v>6.5</v>
      </c>
      <c r="H302" s="11">
        <v>1.1000000000000001</v>
      </c>
      <c r="I302" s="11">
        <v>2.7</v>
      </c>
      <c r="J302" s="11">
        <v>2.8</v>
      </c>
      <c r="K302" s="11">
        <v>2.8</v>
      </c>
      <c r="L302" s="11">
        <v>3.4</v>
      </c>
      <c r="M302" s="11">
        <f t="shared" si="73"/>
        <v>2.8000000000000003</v>
      </c>
      <c r="N302" s="11">
        <f t="shared" si="74"/>
        <v>6.1</v>
      </c>
      <c r="O302" s="11"/>
      <c r="P302" s="11">
        <f t="shared" si="75"/>
        <v>12.6</v>
      </c>
    </row>
    <row r="303" spans="1:16" x14ac:dyDescent="0.3">
      <c r="A303" s="8">
        <v>12</v>
      </c>
      <c r="B303" s="8" t="s">
        <v>276</v>
      </c>
      <c r="C303" s="10">
        <v>2005</v>
      </c>
      <c r="D303" s="10" t="s">
        <v>30</v>
      </c>
      <c r="E303" s="11">
        <v>0</v>
      </c>
      <c r="F303" s="11">
        <v>0</v>
      </c>
      <c r="G303" s="11">
        <f t="shared" si="72"/>
        <v>0</v>
      </c>
      <c r="H303" s="11">
        <v>2</v>
      </c>
      <c r="I303" s="11">
        <v>8</v>
      </c>
      <c r="J303" s="11">
        <v>8</v>
      </c>
      <c r="K303" s="11">
        <v>8</v>
      </c>
      <c r="L303" s="11">
        <v>8</v>
      </c>
      <c r="M303" s="11">
        <f t="shared" si="73"/>
        <v>8</v>
      </c>
      <c r="N303" s="11">
        <f t="shared" si="74"/>
        <v>0</v>
      </c>
      <c r="O303" s="11"/>
      <c r="P303" s="11">
        <f t="shared" si="75"/>
        <v>0</v>
      </c>
    </row>
    <row r="304" spans="1:16" x14ac:dyDescent="0.3">
      <c r="A304" s="8">
        <v>13</v>
      </c>
      <c r="B304" s="8" t="s">
        <v>277</v>
      </c>
      <c r="C304" s="10">
        <v>2005</v>
      </c>
      <c r="D304" s="10" t="s">
        <v>30</v>
      </c>
      <c r="E304" s="11">
        <v>3.7</v>
      </c>
      <c r="F304" s="11">
        <v>4.9000000000000004</v>
      </c>
      <c r="G304" s="11">
        <f t="shared" si="72"/>
        <v>8.6000000000000014</v>
      </c>
      <c r="H304" s="11">
        <v>0.8</v>
      </c>
      <c r="I304" s="11">
        <v>1.6</v>
      </c>
      <c r="J304" s="11">
        <v>1</v>
      </c>
      <c r="K304" s="11">
        <v>1.2</v>
      </c>
      <c r="L304" s="11">
        <v>2.9</v>
      </c>
      <c r="M304" s="11">
        <f t="shared" si="73"/>
        <v>1.3999999999999997</v>
      </c>
      <c r="N304" s="11">
        <f t="shared" si="74"/>
        <v>7.8000000000000007</v>
      </c>
      <c r="O304" s="11"/>
      <c r="P304" s="11">
        <f t="shared" si="75"/>
        <v>16.400000000000002</v>
      </c>
    </row>
    <row r="305" spans="1:16" x14ac:dyDescent="0.3">
      <c r="A305" s="8">
        <v>14</v>
      </c>
      <c r="B305" s="8" t="s">
        <v>278</v>
      </c>
      <c r="C305" s="10">
        <v>2004</v>
      </c>
      <c r="D305" s="10" t="s">
        <v>80</v>
      </c>
      <c r="E305" s="11">
        <v>2.1</v>
      </c>
      <c r="F305" s="11">
        <v>3.7</v>
      </c>
      <c r="G305" s="11">
        <f t="shared" si="72"/>
        <v>5.8000000000000007</v>
      </c>
      <c r="H305" s="11">
        <v>1.4</v>
      </c>
      <c r="I305" s="11">
        <v>3.2</v>
      </c>
      <c r="J305" s="11">
        <v>2.6</v>
      </c>
      <c r="K305" s="11">
        <v>2.9</v>
      </c>
      <c r="L305" s="11">
        <v>3.1</v>
      </c>
      <c r="M305" s="11">
        <f t="shared" si="73"/>
        <v>3.0000000000000009</v>
      </c>
      <c r="N305" s="11">
        <f t="shared" si="74"/>
        <v>5.6</v>
      </c>
      <c r="O305" s="11"/>
      <c r="P305" s="11">
        <f t="shared" si="75"/>
        <v>11.4</v>
      </c>
    </row>
    <row r="306" spans="1:16" x14ac:dyDescent="0.3">
      <c r="A306" s="8">
        <v>15</v>
      </c>
      <c r="B306" s="8" t="s">
        <v>279</v>
      </c>
      <c r="C306" s="10">
        <v>2004</v>
      </c>
      <c r="D306" s="10" t="s">
        <v>30</v>
      </c>
      <c r="E306" s="11">
        <v>1.8</v>
      </c>
      <c r="F306" s="11">
        <v>2.2000000000000002</v>
      </c>
      <c r="G306" s="11">
        <f t="shared" si="72"/>
        <v>4</v>
      </c>
      <c r="H306" s="11">
        <v>1.5</v>
      </c>
      <c r="I306" s="11">
        <v>2.7</v>
      </c>
      <c r="J306" s="11">
        <v>2.4</v>
      </c>
      <c r="K306" s="11">
        <v>2.7</v>
      </c>
      <c r="L306" s="11">
        <v>3.2</v>
      </c>
      <c r="M306" s="11">
        <f t="shared" si="73"/>
        <v>2.7</v>
      </c>
      <c r="N306" s="11">
        <f t="shared" si="74"/>
        <v>5.8</v>
      </c>
      <c r="O306" s="11"/>
      <c r="P306" s="11">
        <f t="shared" si="75"/>
        <v>9.8000000000000007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9"/>
  <sheetViews>
    <sheetView topLeftCell="A220" workbookViewId="0">
      <selection activeCell="M239" sqref="M239"/>
    </sheetView>
  </sheetViews>
  <sheetFormatPr defaultRowHeight="14.4" x14ac:dyDescent="0.3"/>
  <cols>
    <col min="2" max="2" width="25.88671875" customWidth="1"/>
    <col min="3" max="3" width="10" customWidth="1"/>
    <col min="4" max="4" width="16.44140625" customWidth="1"/>
  </cols>
  <sheetData>
    <row r="1" spans="1:14" ht="15.6" x14ac:dyDescent="0.3">
      <c r="A1" s="9" t="s">
        <v>69</v>
      </c>
    </row>
    <row r="2" spans="1:14" ht="16.2" thickBot="1" x14ac:dyDescent="0.35">
      <c r="A2" s="3" t="s">
        <v>3</v>
      </c>
      <c r="B2" s="4" t="s">
        <v>4</v>
      </c>
      <c r="C2" s="3" t="s">
        <v>5</v>
      </c>
      <c r="D2" s="5" t="s">
        <v>6</v>
      </c>
      <c r="E2" s="6" t="s">
        <v>7</v>
      </c>
      <c r="F2" s="6" t="s">
        <v>127</v>
      </c>
      <c r="G2" s="6" t="s">
        <v>8</v>
      </c>
      <c r="H2" s="6" t="s">
        <v>9</v>
      </c>
      <c r="I2" s="7" t="s">
        <v>10</v>
      </c>
      <c r="J2" s="7" t="s">
        <v>11</v>
      </c>
      <c r="K2" s="7" t="s">
        <v>14</v>
      </c>
      <c r="L2" s="7" t="s">
        <v>15</v>
      </c>
      <c r="M2" s="7" t="s">
        <v>16</v>
      </c>
      <c r="N2" s="13" t="s">
        <v>17</v>
      </c>
    </row>
    <row r="3" spans="1:14" ht="15" thickTop="1" x14ac:dyDescent="0.3">
      <c r="A3" s="8">
        <v>1</v>
      </c>
      <c r="B3" s="8" t="s">
        <v>70</v>
      </c>
      <c r="C3" s="10">
        <v>2008</v>
      </c>
      <c r="D3" s="10" t="s">
        <v>28</v>
      </c>
      <c r="E3" s="11">
        <v>0.8</v>
      </c>
      <c r="F3" s="11">
        <v>1.1000000000000001</v>
      </c>
      <c r="G3" s="11">
        <f t="shared" ref="G3:G27" si="0">SUM(E3,F3)</f>
        <v>1.9000000000000001</v>
      </c>
      <c r="H3" s="11">
        <v>2</v>
      </c>
      <c r="I3" s="11">
        <v>5.2</v>
      </c>
      <c r="J3" s="11">
        <v>4.5999999999999996</v>
      </c>
      <c r="K3" s="11">
        <f>(SUM(I3,J3))/2</f>
        <v>4.9000000000000004</v>
      </c>
      <c r="L3" s="11">
        <f>(10-SUM(H3,K3))</f>
        <v>3.0999999999999996</v>
      </c>
      <c r="M3" s="11"/>
      <c r="N3" s="11">
        <f>(SUM(G3,L3)-M3)</f>
        <v>5</v>
      </c>
    </row>
    <row r="4" spans="1:14" x14ac:dyDescent="0.3">
      <c r="A4" s="8">
        <v>2</v>
      </c>
      <c r="B4" s="8" t="s">
        <v>71</v>
      </c>
      <c r="C4" s="10">
        <v>2008</v>
      </c>
      <c r="D4" s="10" t="s">
        <v>28</v>
      </c>
      <c r="E4" s="11">
        <v>0.8</v>
      </c>
      <c r="F4" s="11">
        <v>1</v>
      </c>
      <c r="G4" s="11">
        <f t="shared" si="0"/>
        <v>1.8</v>
      </c>
      <c r="H4" s="11">
        <v>2</v>
      </c>
      <c r="I4" s="11">
        <v>4.8</v>
      </c>
      <c r="J4" s="11">
        <v>5.5</v>
      </c>
      <c r="K4" s="11">
        <f t="shared" ref="K4:K27" si="1">(SUM(I4,J4))/2</f>
        <v>5.15</v>
      </c>
      <c r="L4" s="11">
        <f t="shared" ref="L4:L27" si="2">(10-SUM(H4,K4))</f>
        <v>2.8499999999999996</v>
      </c>
      <c r="M4" s="11"/>
      <c r="N4" s="11">
        <f t="shared" ref="N4:N27" si="3">(SUM(G4,L4)-M4)</f>
        <v>4.6499999999999995</v>
      </c>
    </row>
    <row r="5" spans="1:14" x14ac:dyDescent="0.3">
      <c r="A5" s="8">
        <v>3</v>
      </c>
      <c r="B5" s="8" t="s">
        <v>72</v>
      </c>
      <c r="C5" s="10">
        <v>2008</v>
      </c>
      <c r="D5" s="10" t="s">
        <v>50</v>
      </c>
      <c r="E5" s="11">
        <v>1.9</v>
      </c>
      <c r="F5" s="11">
        <v>2</v>
      </c>
      <c r="G5" s="11">
        <f t="shared" si="0"/>
        <v>3.9</v>
      </c>
      <c r="H5" s="11">
        <v>2</v>
      </c>
      <c r="I5" s="11">
        <v>3.7</v>
      </c>
      <c r="J5" s="11">
        <v>3.2</v>
      </c>
      <c r="K5" s="11">
        <f t="shared" si="1"/>
        <v>3.45</v>
      </c>
      <c r="L5" s="11">
        <f t="shared" si="2"/>
        <v>4.55</v>
      </c>
      <c r="M5" s="11"/>
      <c r="N5" s="11">
        <f t="shared" si="3"/>
        <v>8.4499999999999993</v>
      </c>
    </row>
    <row r="6" spans="1:14" x14ac:dyDescent="0.3">
      <c r="A6" s="8">
        <v>4</v>
      </c>
      <c r="B6" s="8" t="s">
        <v>73</v>
      </c>
      <c r="C6" s="10">
        <v>2009</v>
      </c>
      <c r="D6" s="10" t="s">
        <v>74</v>
      </c>
      <c r="E6" s="11">
        <v>1.3</v>
      </c>
      <c r="F6" s="11">
        <v>1.5</v>
      </c>
      <c r="G6" s="11">
        <f t="shared" si="0"/>
        <v>2.8</v>
      </c>
      <c r="H6" s="11">
        <v>2</v>
      </c>
      <c r="I6" s="11">
        <v>5.9</v>
      </c>
      <c r="J6" s="11">
        <v>4.7</v>
      </c>
      <c r="K6" s="11">
        <f t="shared" si="1"/>
        <v>5.3000000000000007</v>
      </c>
      <c r="L6" s="11">
        <f t="shared" si="2"/>
        <v>2.6999999999999993</v>
      </c>
      <c r="M6" s="11"/>
      <c r="N6" s="11">
        <f t="shared" si="3"/>
        <v>5.4999999999999991</v>
      </c>
    </row>
    <row r="7" spans="1:14" x14ac:dyDescent="0.3">
      <c r="A7" s="8">
        <v>5</v>
      </c>
      <c r="B7" s="8" t="s">
        <v>75</v>
      </c>
      <c r="C7" s="10">
        <v>2009</v>
      </c>
      <c r="D7" s="10" t="s">
        <v>30</v>
      </c>
      <c r="E7" s="11">
        <v>1.5</v>
      </c>
      <c r="F7" s="11">
        <v>1.3</v>
      </c>
      <c r="G7" s="11">
        <f t="shared" si="0"/>
        <v>2.8</v>
      </c>
      <c r="H7" s="11">
        <v>2</v>
      </c>
      <c r="I7" s="11">
        <v>5</v>
      </c>
      <c r="J7" s="11">
        <v>4.5</v>
      </c>
      <c r="K7" s="11">
        <f t="shared" si="1"/>
        <v>4.75</v>
      </c>
      <c r="L7" s="11">
        <f t="shared" si="2"/>
        <v>3.25</v>
      </c>
      <c r="M7" s="11"/>
      <c r="N7" s="11">
        <f t="shared" si="3"/>
        <v>6.05</v>
      </c>
    </row>
    <row r="8" spans="1:14" x14ac:dyDescent="0.3">
      <c r="A8" s="8">
        <v>6</v>
      </c>
      <c r="B8" s="8" t="s">
        <v>76</v>
      </c>
      <c r="C8" s="10">
        <v>2009</v>
      </c>
      <c r="D8" s="10" t="s">
        <v>30</v>
      </c>
      <c r="E8" s="11">
        <v>1.6</v>
      </c>
      <c r="F8" s="11">
        <v>2.6</v>
      </c>
      <c r="G8" s="11">
        <f t="shared" si="0"/>
        <v>4.2</v>
      </c>
      <c r="H8" s="11">
        <v>2</v>
      </c>
      <c r="I8" s="11">
        <v>4.9000000000000004</v>
      </c>
      <c r="J8" s="11">
        <v>4.5</v>
      </c>
      <c r="K8" s="11">
        <f t="shared" si="1"/>
        <v>4.7</v>
      </c>
      <c r="L8" s="11">
        <f t="shared" si="2"/>
        <v>3.3</v>
      </c>
      <c r="M8" s="11"/>
      <c r="N8" s="11">
        <f t="shared" si="3"/>
        <v>7.5</v>
      </c>
    </row>
    <row r="9" spans="1:14" x14ac:dyDescent="0.3">
      <c r="A9" s="8">
        <v>7</v>
      </c>
      <c r="B9" s="8" t="s">
        <v>77</v>
      </c>
      <c r="C9" s="10">
        <v>2009</v>
      </c>
      <c r="D9" s="10" t="s">
        <v>30</v>
      </c>
      <c r="E9" s="11">
        <v>1.6</v>
      </c>
      <c r="F9" s="11">
        <v>0.7</v>
      </c>
      <c r="G9" s="11">
        <f t="shared" si="0"/>
        <v>2.2999999999999998</v>
      </c>
      <c r="H9" s="11">
        <v>2</v>
      </c>
      <c r="I9" s="11">
        <v>3.2</v>
      </c>
      <c r="J9" s="11">
        <v>2.8</v>
      </c>
      <c r="K9" s="11">
        <f t="shared" si="1"/>
        <v>3</v>
      </c>
      <c r="L9" s="11">
        <f t="shared" si="2"/>
        <v>5</v>
      </c>
      <c r="M9" s="11"/>
      <c r="N9" s="11">
        <f t="shared" si="3"/>
        <v>7.3</v>
      </c>
    </row>
    <row r="10" spans="1:14" x14ac:dyDescent="0.3">
      <c r="A10" s="8">
        <v>8</v>
      </c>
      <c r="B10" s="8" t="s">
        <v>78</v>
      </c>
      <c r="C10" s="10">
        <v>2009</v>
      </c>
      <c r="D10" s="10" t="s">
        <v>30</v>
      </c>
      <c r="E10" s="11">
        <v>0.9</v>
      </c>
      <c r="F10" s="11">
        <v>1</v>
      </c>
      <c r="G10" s="11">
        <f t="shared" si="0"/>
        <v>1.9</v>
      </c>
      <c r="H10" s="11">
        <v>2</v>
      </c>
      <c r="I10" s="11">
        <v>3.6</v>
      </c>
      <c r="J10" s="11">
        <v>4</v>
      </c>
      <c r="K10" s="11">
        <f t="shared" si="1"/>
        <v>3.8</v>
      </c>
      <c r="L10" s="11">
        <f t="shared" si="2"/>
        <v>4.2</v>
      </c>
      <c r="M10" s="11"/>
      <c r="N10" s="11">
        <f t="shared" si="3"/>
        <v>6.1</v>
      </c>
    </row>
    <row r="11" spans="1:14" x14ac:dyDescent="0.3">
      <c r="A11" s="8">
        <v>9</v>
      </c>
      <c r="B11" s="8" t="s">
        <v>79</v>
      </c>
      <c r="C11" s="10">
        <v>2009</v>
      </c>
      <c r="D11" s="10" t="s">
        <v>80</v>
      </c>
      <c r="E11" s="11">
        <v>1.1000000000000001</v>
      </c>
      <c r="F11" s="11">
        <v>1</v>
      </c>
      <c r="G11" s="11">
        <f t="shared" si="0"/>
        <v>2.1</v>
      </c>
      <c r="H11" s="11">
        <v>2</v>
      </c>
      <c r="I11" s="11">
        <v>3.8</v>
      </c>
      <c r="J11" s="11">
        <v>3.2</v>
      </c>
      <c r="K11" s="11">
        <f t="shared" si="1"/>
        <v>3.5</v>
      </c>
      <c r="L11" s="11">
        <f t="shared" si="2"/>
        <v>4.5</v>
      </c>
      <c r="M11" s="11"/>
      <c r="N11" s="11">
        <f t="shared" si="3"/>
        <v>6.6</v>
      </c>
    </row>
    <row r="12" spans="1:14" x14ac:dyDescent="0.3">
      <c r="A12" s="8">
        <v>10</v>
      </c>
      <c r="B12" s="8" t="s">
        <v>93</v>
      </c>
      <c r="C12" s="10">
        <v>2009</v>
      </c>
      <c r="D12" s="10" t="s">
        <v>80</v>
      </c>
      <c r="E12" s="11">
        <v>1.3</v>
      </c>
      <c r="F12" s="11">
        <v>1.3</v>
      </c>
      <c r="G12" s="11">
        <f t="shared" si="0"/>
        <v>2.6</v>
      </c>
      <c r="H12" s="11">
        <v>2</v>
      </c>
      <c r="I12" s="11">
        <v>4.0999999999999996</v>
      </c>
      <c r="J12" s="11">
        <v>3.9</v>
      </c>
      <c r="K12" s="11">
        <f t="shared" si="1"/>
        <v>4</v>
      </c>
      <c r="L12" s="11">
        <f t="shared" si="2"/>
        <v>4</v>
      </c>
      <c r="M12" s="11"/>
      <c r="N12" s="11">
        <f t="shared" si="3"/>
        <v>6.6</v>
      </c>
    </row>
    <row r="13" spans="1:14" x14ac:dyDescent="0.3">
      <c r="A13" s="8">
        <v>11</v>
      </c>
      <c r="B13" s="8" t="s">
        <v>81</v>
      </c>
      <c r="C13" s="10">
        <v>2009</v>
      </c>
      <c r="D13" s="10" t="s">
        <v>30</v>
      </c>
      <c r="E13" s="11">
        <v>1.9</v>
      </c>
      <c r="F13" s="11">
        <v>1.8</v>
      </c>
      <c r="G13" s="11">
        <f t="shared" si="0"/>
        <v>3.7</v>
      </c>
      <c r="H13" s="11">
        <v>2</v>
      </c>
      <c r="I13" s="11">
        <v>2.5</v>
      </c>
      <c r="J13" s="11">
        <v>2.2999999999999998</v>
      </c>
      <c r="K13" s="11">
        <f t="shared" si="1"/>
        <v>2.4</v>
      </c>
      <c r="L13" s="11">
        <f t="shared" si="2"/>
        <v>5.6</v>
      </c>
      <c r="M13" s="11"/>
      <c r="N13" s="11">
        <f t="shared" si="3"/>
        <v>9.3000000000000007</v>
      </c>
    </row>
    <row r="14" spans="1:14" x14ac:dyDescent="0.3">
      <c r="A14" s="8">
        <v>12</v>
      </c>
      <c r="B14" s="8" t="s">
        <v>82</v>
      </c>
      <c r="C14" s="10">
        <v>2009</v>
      </c>
      <c r="D14" s="10" t="s">
        <v>30</v>
      </c>
      <c r="E14" s="11">
        <v>2.6</v>
      </c>
      <c r="F14" s="11">
        <v>1.9</v>
      </c>
      <c r="G14" s="11">
        <f t="shared" si="0"/>
        <v>4.5</v>
      </c>
      <c r="H14" s="11">
        <v>2</v>
      </c>
      <c r="I14" s="11">
        <v>3</v>
      </c>
      <c r="J14" s="11">
        <v>2.6</v>
      </c>
      <c r="K14" s="11">
        <f t="shared" si="1"/>
        <v>2.8</v>
      </c>
      <c r="L14" s="11">
        <f t="shared" si="2"/>
        <v>5.2</v>
      </c>
      <c r="M14" s="11"/>
      <c r="N14" s="11">
        <f t="shared" si="3"/>
        <v>9.6999999999999993</v>
      </c>
    </row>
    <row r="15" spans="1:14" x14ac:dyDescent="0.3">
      <c r="A15" s="8">
        <v>13</v>
      </c>
      <c r="B15" s="8" t="s">
        <v>83</v>
      </c>
      <c r="C15" s="10">
        <v>2009</v>
      </c>
      <c r="D15" s="10" t="s">
        <v>30</v>
      </c>
      <c r="E15" s="11">
        <v>1.6</v>
      </c>
      <c r="F15" s="11">
        <v>0.8</v>
      </c>
      <c r="G15" s="11">
        <f t="shared" si="0"/>
        <v>2.4000000000000004</v>
      </c>
      <c r="H15" s="11">
        <v>2</v>
      </c>
      <c r="I15" s="11">
        <v>3.5</v>
      </c>
      <c r="J15" s="11">
        <v>2.9</v>
      </c>
      <c r="K15" s="11">
        <f t="shared" si="1"/>
        <v>3.2</v>
      </c>
      <c r="L15" s="11">
        <f t="shared" si="2"/>
        <v>4.8</v>
      </c>
      <c r="M15" s="11"/>
      <c r="N15" s="11">
        <f t="shared" si="3"/>
        <v>7.2</v>
      </c>
    </row>
    <row r="16" spans="1:14" x14ac:dyDescent="0.3">
      <c r="A16" s="8">
        <v>14</v>
      </c>
      <c r="B16" s="8" t="s">
        <v>84</v>
      </c>
      <c r="C16" s="10">
        <v>2009</v>
      </c>
      <c r="D16" s="10" t="s">
        <v>85</v>
      </c>
      <c r="E16" s="11">
        <v>1.5</v>
      </c>
      <c r="F16" s="11">
        <v>1.4</v>
      </c>
      <c r="G16" s="11">
        <f t="shared" si="0"/>
        <v>2.9</v>
      </c>
      <c r="H16" s="11">
        <v>2</v>
      </c>
      <c r="I16" s="11">
        <v>3.6</v>
      </c>
      <c r="J16" s="11">
        <v>3.7</v>
      </c>
      <c r="K16" s="11">
        <f t="shared" si="1"/>
        <v>3.6500000000000004</v>
      </c>
      <c r="L16" s="11">
        <f t="shared" si="2"/>
        <v>4.3499999999999996</v>
      </c>
      <c r="M16" s="11"/>
      <c r="N16" s="11">
        <f t="shared" si="3"/>
        <v>7.25</v>
      </c>
    </row>
    <row r="17" spans="1:14" x14ac:dyDescent="0.3">
      <c r="A17" s="8">
        <v>15</v>
      </c>
      <c r="B17" s="8" t="s">
        <v>86</v>
      </c>
      <c r="C17" s="10">
        <v>2009</v>
      </c>
      <c r="D17" s="10" t="s">
        <v>30</v>
      </c>
      <c r="E17" s="11">
        <v>1.3</v>
      </c>
      <c r="F17" s="11">
        <v>0.6</v>
      </c>
      <c r="G17" s="11">
        <f t="shared" si="0"/>
        <v>1.9</v>
      </c>
      <c r="H17" s="11">
        <v>2</v>
      </c>
      <c r="I17" s="11">
        <v>4.0999999999999996</v>
      </c>
      <c r="J17" s="11">
        <v>3.6</v>
      </c>
      <c r="K17" s="11">
        <f t="shared" si="1"/>
        <v>3.8499999999999996</v>
      </c>
      <c r="L17" s="11">
        <f t="shared" si="2"/>
        <v>4.1500000000000004</v>
      </c>
      <c r="M17" s="11"/>
      <c r="N17" s="11">
        <f t="shared" si="3"/>
        <v>6.0500000000000007</v>
      </c>
    </row>
    <row r="18" spans="1:14" x14ac:dyDescent="0.3">
      <c r="A18" s="8">
        <v>16</v>
      </c>
      <c r="B18" s="8" t="s">
        <v>87</v>
      </c>
      <c r="C18" s="10">
        <v>2009</v>
      </c>
      <c r="D18" s="10" t="s">
        <v>30</v>
      </c>
      <c r="E18" s="11">
        <v>2</v>
      </c>
      <c r="F18" s="11">
        <v>1.2</v>
      </c>
      <c r="G18" s="11">
        <f t="shared" si="0"/>
        <v>3.2</v>
      </c>
      <c r="H18" s="11">
        <v>2</v>
      </c>
      <c r="I18" s="11">
        <v>4.2</v>
      </c>
      <c r="J18" s="11">
        <v>3.4</v>
      </c>
      <c r="K18" s="11">
        <f t="shared" si="1"/>
        <v>3.8</v>
      </c>
      <c r="L18" s="11">
        <f t="shared" si="2"/>
        <v>4.2</v>
      </c>
      <c r="M18" s="11"/>
      <c r="N18" s="11">
        <f t="shared" si="3"/>
        <v>7.4</v>
      </c>
    </row>
    <row r="19" spans="1:14" x14ac:dyDescent="0.3">
      <c r="A19" s="8">
        <v>17</v>
      </c>
      <c r="B19" s="8" t="s">
        <v>88</v>
      </c>
      <c r="C19" s="10">
        <v>2009</v>
      </c>
      <c r="D19" s="10" t="s">
        <v>30</v>
      </c>
      <c r="E19" s="11">
        <v>2.5</v>
      </c>
      <c r="F19" s="11">
        <v>0.8</v>
      </c>
      <c r="G19" s="11">
        <f t="shared" si="0"/>
        <v>3.3</v>
      </c>
      <c r="H19" s="11">
        <v>2</v>
      </c>
      <c r="I19" s="11">
        <v>2.9</v>
      </c>
      <c r="J19" s="11">
        <v>2.6</v>
      </c>
      <c r="K19" s="11">
        <f t="shared" si="1"/>
        <v>2.75</v>
      </c>
      <c r="L19" s="11">
        <f t="shared" si="2"/>
        <v>5.25</v>
      </c>
      <c r="M19" s="11"/>
      <c r="N19" s="11">
        <f t="shared" si="3"/>
        <v>8.5500000000000007</v>
      </c>
    </row>
    <row r="20" spans="1:14" x14ac:dyDescent="0.3">
      <c r="A20" s="8">
        <v>18</v>
      </c>
      <c r="B20" s="8" t="s">
        <v>89</v>
      </c>
      <c r="C20" s="10">
        <v>2009</v>
      </c>
      <c r="D20" s="10" t="s">
        <v>30</v>
      </c>
      <c r="E20" s="11">
        <v>2</v>
      </c>
      <c r="F20" s="11">
        <v>1.7</v>
      </c>
      <c r="G20" s="11">
        <f t="shared" si="0"/>
        <v>3.7</v>
      </c>
      <c r="H20" s="11">
        <v>2</v>
      </c>
      <c r="I20" s="11">
        <v>3</v>
      </c>
      <c r="J20" s="11">
        <v>2.8</v>
      </c>
      <c r="K20" s="11">
        <f t="shared" si="1"/>
        <v>2.9</v>
      </c>
      <c r="L20" s="11">
        <f t="shared" si="2"/>
        <v>5.0999999999999996</v>
      </c>
      <c r="M20" s="11"/>
      <c r="N20" s="11">
        <f t="shared" si="3"/>
        <v>8.8000000000000007</v>
      </c>
    </row>
    <row r="21" spans="1:14" x14ac:dyDescent="0.3">
      <c r="A21" s="8">
        <v>19</v>
      </c>
      <c r="B21" s="8" t="s">
        <v>90</v>
      </c>
      <c r="C21" s="10">
        <v>2009</v>
      </c>
      <c r="D21" s="10" t="s">
        <v>28</v>
      </c>
      <c r="E21" s="11">
        <v>1.7</v>
      </c>
      <c r="F21" s="11">
        <v>0.6</v>
      </c>
      <c r="G21" s="11">
        <f t="shared" si="0"/>
        <v>2.2999999999999998</v>
      </c>
      <c r="H21" s="11">
        <v>2</v>
      </c>
      <c r="I21" s="11">
        <v>2.6</v>
      </c>
      <c r="J21" s="11">
        <v>2.2999999999999998</v>
      </c>
      <c r="K21" s="11">
        <f t="shared" si="1"/>
        <v>2.4500000000000002</v>
      </c>
      <c r="L21" s="11">
        <f t="shared" si="2"/>
        <v>5.55</v>
      </c>
      <c r="M21" s="11"/>
      <c r="N21" s="11">
        <f t="shared" si="3"/>
        <v>7.85</v>
      </c>
    </row>
    <row r="22" spans="1:14" x14ac:dyDescent="0.3">
      <c r="A22" s="8">
        <v>20</v>
      </c>
      <c r="B22" s="8" t="s">
        <v>91</v>
      </c>
      <c r="C22" s="10">
        <v>2008</v>
      </c>
      <c r="D22" s="10" t="s">
        <v>30</v>
      </c>
      <c r="E22" s="11">
        <v>1.8</v>
      </c>
      <c r="F22" s="11">
        <v>1.3</v>
      </c>
      <c r="G22" s="11">
        <f t="shared" si="0"/>
        <v>3.1</v>
      </c>
      <c r="H22" s="11">
        <v>2</v>
      </c>
      <c r="I22" s="11">
        <v>2.9</v>
      </c>
      <c r="J22" s="11">
        <v>3</v>
      </c>
      <c r="K22" s="11">
        <f t="shared" si="1"/>
        <v>2.95</v>
      </c>
      <c r="L22" s="11">
        <f t="shared" si="2"/>
        <v>5.05</v>
      </c>
      <c r="M22" s="11"/>
      <c r="N22" s="11">
        <f t="shared" si="3"/>
        <v>8.15</v>
      </c>
    </row>
    <row r="23" spans="1:14" x14ac:dyDescent="0.3">
      <c r="A23" s="8">
        <v>21</v>
      </c>
      <c r="B23" s="8" t="s">
        <v>92</v>
      </c>
      <c r="C23" s="10">
        <v>2009</v>
      </c>
      <c r="D23" s="10" t="s">
        <v>30</v>
      </c>
      <c r="E23" s="11">
        <v>2.1</v>
      </c>
      <c r="F23" s="11">
        <v>1.6</v>
      </c>
      <c r="G23" s="11">
        <f t="shared" si="0"/>
        <v>3.7</v>
      </c>
      <c r="H23" s="11">
        <v>2</v>
      </c>
      <c r="I23" s="11">
        <v>3.1</v>
      </c>
      <c r="J23" s="11">
        <v>2.2999999999999998</v>
      </c>
      <c r="K23" s="11">
        <f t="shared" si="1"/>
        <v>2.7</v>
      </c>
      <c r="L23" s="11">
        <f t="shared" si="2"/>
        <v>5.3</v>
      </c>
      <c r="M23" s="11"/>
      <c r="N23" s="11">
        <f t="shared" si="3"/>
        <v>9</v>
      </c>
    </row>
    <row r="24" spans="1:14" x14ac:dyDescent="0.3">
      <c r="A24" s="8">
        <v>22</v>
      </c>
      <c r="B24" s="8" t="s">
        <v>94</v>
      </c>
      <c r="C24" s="10">
        <v>2009</v>
      </c>
      <c r="D24" s="10" t="s">
        <v>30</v>
      </c>
      <c r="E24" s="11">
        <v>1.2</v>
      </c>
      <c r="F24" s="11">
        <v>0.8</v>
      </c>
      <c r="G24" s="11">
        <f t="shared" si="0"/>
        <v>2</v>
      </c>
      <c r="H24" s="11">
        <v>2</v>
      </c>
      <c r="I24" s="11">
        <v>3.8</v>
      </c>
      <c r="J24" s="11">
        <v>3.7</v>
      </c>
      <c r="K24" s="11">
        <f t="shared" si="1"/>
        <v>3.75</v>
      </c>
      <c r="L24" s="11">
        <f t="shared" si="2"/>
        <v>4.25</v>
      </c>
      <c r="M24" s="11"/>
      <c r="N24" s="11">
        <f t="shared" si="3"/>
        <v>6.25</v>
      </c>
    </row>
    <row r="25" spans="1:14" x14ac:dyDescent="0.3">
      <c r="A25" s="8">
        <v>23</v>
      </c>
      <c r="B25" s="8" t="s">
        <v>95</v>
      </c>
      <c r="C25" s="10">
        <v>2009</v>
      </c>
      <c r="D25" s="10" t="s">
        <v>50</v>
      </c>
      <c r="E25" s="11">
        <v>1.2</v>
      </c>
      <c r="F25" s="11">
        <v>1.5</v>
      </c>
      <c r="G25" s="11">
        <f t="shared" si="0"/>
        <v>2.7</v>
      </c>
      <c r="H25" s="11">
        <v>2</v>
      </c>
      <c r="I25" s="11">
        <v>5.5</v>
      </c>
      <c r="J25" s="11">
        <v>6</v>
      </c>
      <c r="K25" s="11">
        <f t="shared" si="1"/>
        <v>5.75</v>
      </c>
      <c r="L25" s="11">
        <f t="shared" si="2"/>
        <v>2.25</v>
      </c>
      <c r="M25" s="11"/>
      <c r="N25" s="11">
        <f t="shared" si="3"/>
        <v>4.95</v>
      </c>
    </row>
    <row r="26" spans="1:14" x14ac:dyDescent="0.3">
      <c r="A26" s="8">
        <v>24</v>
      </c>
      <c r="B26" s="8" t="s">
        <v>96</v>
      </c>
      <c r="C26" s="10">
        <v>2009</v>
      </c>
      <c r="D26" s="10" t="s">
        <v>50</v>
      </c>
      <c r="E26" s="11">
        <v>1.4</v>
      </c>
      <c r="F26" s="11">
        <v>0.9</v>
      </c>
      <c r="G26" s="11">
        <f t="shared" si="0"/>
        <v>2.2999999999999998</v>
      </c>
      <c r="H26" s="11">
        <v>2</v>
      </c>
      <c r="I26" s="11">
        <v>7</v>
      </c>
      <c r="J26" s="11">
        <v>6.2</v>
      </c>
      <c r="K26" s="11">
        <f t="shared" si="1"/>
        <v>6.6</v>
      </c>
      <c r="L26" s="11">
        <f t="shared" si="2"/>
        <v>1.4000000000000004</v>
      </c>
      <c r="M26" s="11"/>
      <c r="N26" s="11">
        <f t="shared" si="3"/>
        <v>3.7</v>
      </c>
    </row>
    <row r="27" spans="1:14" x14ac:dyDescent="0.3">
      <c r="A27" s="8">
        <v>25</v>
      </c>
      <c r="B27" s="8" t="s">
        <v>259</v>
      </c>
      <c r="C27" s="10">
        <v>2009</v>
      </c>
      <c r="D27" s="10" t="s">
        <v>28</v>
      </c>
      <c r="E27" s="11">
        <v>1.7</v>
      </c>
      <c r="F27" s="11">
        <v>1.4</v>
      </c>
      <c r="G27" s="11">
        <f t="shared" si="0"/>
        <v>3.0999999999999996</v>
      </c>
      <c r="H27" s="11">
        <v>2</v>
      </c>
      <c r="I27" s="11">
        <v>3.1</v>
      </c>
      <c r="J27" s="11">
        <v>3.7</v>
      </c>
      <c r="K27" s="11">
        <f t="shared" si="1"/>
        <v>3.4000000000000004</v>
      </c>
      <c r="L27" s="11">
        <f t="shared" si="2"/>
        <v>4.5999999999999996</v>
      </c>
      <c r="M27" s="11"/>
      <c r="N27" s="11">
        <f t="shared" si="3"/>
        <v>7.6999999999999993</v>
      </c>
    </row>
    <row r="28" spans="1:14" x14ac:dyDescent="0.3"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x14ac:dyDescent="0.3"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ht="15.6" x14ac:dyDescent="0.3">
      <c r="A30" s="9" t="s">
        <v>99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ht="16.2" thickBot="1" x14ac:dyDescent="0.35">
      <c r="A31" s="3" t="s">
        <v>3</v>
      </c>
      <c r="B31" s="4" t="s">
        <v>4</v>
      </c>
      <c r="C31" s="3" t="s">
        <v>5</v>
      </c>
      <c r="D31" s="5" t="s">
        <v>6</v>
      </c>
      <c r="E31" s="19" t="s">
        <v>7</v>
      </c>
      <c r="F31" s="19" t="s">
        <v>127</v>
      </c>
      <c r="G31" s="19" t="s">
        <v>8</v>
      </c>
      <c r="H31" s="19" t="s">
        <v>9</v>
      </c>
      <c r="I31" s="19" t="s">
        <v>10</v>
      </c>
      <c r="J31" s="19" t="s">
        <v>11</v>
      </c>
      <c r="K31" s="19" t="s">
        <v>14</v>
      </c>
      <c r="L31" s="19" t="s">
        <v>15</v>
      </c>
      <c r="M31" s="19" t="s">
        <v>16</v>
      </c>
      <c r="N31" s="20" t="s">
        <v>17</v>
      </c>
    </row>
    <row r="32" spans="1:14" ht="15" thickTop="1" x14ac:dyDescent="0.3">
      <c r="A32" s="8">
        <v>1</v>
      </c>
      <c r="B32" s="8" t="s">
        <v>100</v>
      </c>
      <c r="C32" s="10">
        <v>2010</v>
      </c>
      <c r="D32" s="10" t="s">
        <v>30</v>
      </c>
      <c r="E32" s="11">
        <v>0.9</v>
      </c>
      <c r="F32" s="11">
        <v>0.2</v>
      </c>
      <c r="G32" s="11">
        <f t="shared" ref="G32:G58" si="4">SUM(E32,F32)</f>
        <v>1.1000000000000001</v>
      </c>
      <c r="H32" s="11">
        <v>2</v>
      </c>
      <c r="I32" s="11">
        <v>4.2</v>
      </c>
      <c r="J32" s="11">
        <v>3.8</v>
      </c>
      <c r="K32" s="11">
        <f t="shared" ref="K32:K58" si="5">(SUM(I32,J32))/2</f>
        <v>4</v>
      </c>
      <c r="L32" s="11">
        <f t="shared" ref="L32:L58" si="6">(10-SUM(H32,K32))</f>
        <v>4</v>
      </c>
      <c r="M32" s="11"/>
      <c r="N32" s="11">
        <f t="shared" ref="N32:N58" si="7">(SUM(G32,L32)-M32)</f>
        <v>5.0999999999999996</v>
      </c>
    </row>
    <row r="33" spans="1:14" x14ac:dyDescent="0.3">
      <c r="A33" s="8">
        <v>2</v>
      </c>
      <c r="B33" s="8" t="s">
        <v>101</v>
      </c>
      <c r="C33" s="10">
        <v>2010</v>
      </c>
      <c r="D33" s="10" t="s">
        <v>30</v>
      </c>
      <c r="E33" s="11">
        <v>0.6</v>
      </c>
      <c r="F33" s="11">
        <v>0.2</v>
      </c>
      <c r="G33" s="11">
        <f t="shared" si="4"/>
        <v>0.8</v>
      </c>
      <c r="H33" s="11">
        <v>2</v>
      </c>
      <c r="I33" s="11">
        <v>5.9</v>
      </c>
      <c r="J33" s="11">
        <v>5.4</v>
      </c>
      <c r="K33" s="11">
        <f t="shared" si="5"/>
        <v>5.65</v>
      </c>
      <c r="L33" s="11">
        <f t="shared" si="6"/>
        <v>2.3499999999999996</v>
      </c>
      <c r="M33" s="11"/>
      <c r="N33" s="11">
        <f t="shared" si="7"/>
        <v>3.1499999999999995</v>
      </c>
    </row>
    <row r="34" spans="1:14" x14ac:dyDescent="0.3">
      <c r="A34" s="8">
        <v>3</v>
      </c>
      <c r="B34" s="8" t="s">
        <v>102</v>
      </c>
      <c r="C34" s="10">
        <v>2010</v>
      </c>
      <c r="D34" s="10" t="s">
        <v>85</v>
      </c>
      <c r="E34" s="11">
        <v>0</v>
      </c>
      <c r="F34" s="11">
        <v>0</v>
      </c>
      <c r="G34" s="11">
        <f t="shared" si="4"/>
        <v>0</v>
      </c>
      <c r="H34" s="11">
        <v>2</v>
      </c>
      <c r="I34" s="11">
        <v>8</v>
      </c>
      <c r="J34" s="11">
        <v>8</v>
      </c>
      <c r="K34" s="11">
        <f t="shared" si="5"/>
        <v>8</v>
      </c>
      <c r="L34" s="11">
        <f t="shared" si="6"/>
        <v>0</v>
      </c>
      <c r="M34" s="11"/>
      <c r="N34" s="11">
        <f t="shared" si="7"/>
        <v>0</v>
      </c>
    </row>
    <row r="35" spans="1:14" x14ac:dyDescent="0.3">
      <c r="A35" s="8">
        <v>4</v>
      </c>
      <c r="B35" s="8" t="s">
        <v>103</v>
      </c>
      <c r="C35" s="10">
        <v>2010</v>
      </c>
      <c r="D35" s="10" t="s">
        <v>85</v>
      </c>
      <c r="E35" s="11">
        <v>1.4</v>
      </c>
      <c r="F35" s="11">
        <v>1</v>
      </c>
      <c r="G35" s="11">
        <f t="shared" si="4"/>
        <v>2.4</v>
      </c>
      <c r="H35" s="11">
        <v>2</v>
      </c>
      <c r="I35" s="11">
        <v>4.0999999999999996</v>
      </c>
      <c r="J35" s="11">
        <v>4.8</v>
      </c>
      <c r="K35" s="11">
        <f t="shared" si="5"/>
        <v>4.4499999999999993</v>
      </c>
      <c r="L35" s="11">
        <f t="shared" si="6"/>
        <v>3.5500000000000007</v>
      </c>
      <c r="M35" s="11"/>
      <c r="N35" s="11">
        <f t="shared" si="7"/>
        <v>5.9500000000000011</v>
      </c>
    </row>
    <row r="36" spans="1:14" x14ac:dyDescent="0.3">
      <c r="A36" s="8">
        <v>5</v>
      </c>
      <c r="B36" s="8" t="s">
        <v>104</v>
      </c>
      <c r="C36" s="10">
        <v>2010</v>
      </c>
      <c r="D36" s="10" t="s">
        <v>30</v>
      </c>
      <c r="E36" s="11">
        <v>0</v>
      </c>
      <c r="F36" s="11">
        <v>0</v>
      </c>
      <c r="G36" s="11">
        <f t="shared" si="4"/>
        <v>0</v>
      </c>
      <c r="H36" s="11">
        <v>2</v>
      </c>
      <c r="I36" s="11">
        <v>8</v>
      </c>
      <c r="J36" s="11">
        <v>8</v>
      </c>
      <c r="K36" s="11">
        <f t="shared" si="5"/>
        <v>8</v>
      </c>
      <c r="L36" s="11">
        <f t="shared" si="6"/>
        <v>0</v>
      </c>
      <c r="M36" s="11"/>
      <c r="N36" s="11">
        <f t="shared" si="7"/>
        <v>0</v>
      </c>
    </row>
    <row r="37" spans="1:14" x14ac:dyDescent="0.3">
      <c r="A37" s="8">
        <v>6</v>
      </c>
      <c r="B37" s="8" t="s">
        <v>105</v>
      </c>
      <c r="C37" s="10">
        <v>2010</v>
      </c>
      <c r="D37" s="10" t="s">
        <v>28</v>
      </c>
      <c r="E37" s="11">
        <v>1.2</v>
      </c>
      <c r="F37" s="11">
        <v>0.2</v>
      </c>
      <c r="G37" s="11">
        <f t="shared" si="4"/>
        <v>1.4</v>
      </c>
      <c r="H37" s="11">
        <v>2</v>
      </c>
      <c r="I37" s="11">
        <v>4.0999999999999996</v>
      </c>
      <c r="J37" s="11">
        <v>3</v>
      </c>
      <c r="K37" s="11">
        <f t="shared" si="5"/>
        <v>3.55</v>
      </c>
      <c r="L37" s="11">
        <f t="shared" si="6"/>
        <v>4.45</v>
      </c>
      <c r="M37" s="11"/>
      <c r="N37" s="11">
        <f t="shared" si="7"/>
        <v>5.85</v>
      </c>
    </row>
    <row r="38" spans="1:14" x14ac:dyDescent="0.3">
      <c r="A38" s="8">
        <v>7</v>
      </c>
      <c r="B38" s="8" t="s">
        <v>106</v>
      </c>
      <c r="C38" s="10">
        <v>2010</v>
      </c>
      <c r="D38" s="10" t="s">
        <v>28</v>
      </c>
      <c r="E38" s="11">
        <v>1</v>
      </c>
      <c r="F38" s="11">
        <v>0.6</v>
      </c>
      <c r="G38" s="11">
        <f t="shared" si="4"/>
        <v>1.6</v>
      </c>
      <c r="H38" s="11">
        <v>2</v>
      </c>
      <c r="I38" s="11">
        <v>3.3</v>
      </c>
      <c r="J38" s="11">
        <v>3.8</v>
      </c>
      <c r="K38" s="11">
        <f t="shared" si="5"/>
        <v>3.55</v>
      </c>
      <c r="L38" s="11">
        <f t="shared" si="6"/>
        <v>4.45</v>
      </c>
      <c r="M38" s="11"/>
      <c r="N38" s="11">
        <f t="shared" si="7"/>
        <v>6.0500000000000007</v>
      </c>
    </row>
    <row r="39" spans="1:14" x14ac:dyDescent="0.3">
      <c r="A39" s="8">
        <v>8</v>
      </c>
      <c r="B39" s="8" t="s">
        <v>119</v>
      </c>
      <c r="C39" s="10">
        <v>2010</v>
      </c>
      <c r="D39" s="10" t="s">
        <v>50</v>
      </c>
      <c r="E39" s="11">
        <v>1.1000000000000001</v>
      </c>
      <c r="F39" s="11">
        <v>0.8</v>
      </c>
      <c r="G39" s="11">
        <f t="shared" si="4"/>
        <v>1.9000000000000001</v>
      </c>
      <c r="H39" s="11">
        <v>2</v>
      </c>
      <c r="I39" s="11">
        <v>4.9000000000000004</v>
      </c>
      <c r="J39" s="11">
        <v>4</v>
      </c>
      <c r="K39" s="11">
        <f t="shared" si="5"/>
        <v>4.45</v>
      </c>
      <c r="L39" s="11">
        <f t="shared" si="6"/>
        <v>3.55</v>
      </c>
      <c r="M39" s="11"/>
      <c r="N39" s="11">
        <f t="shared" si="7"/>
        <v>5.45</v>
      </c>
    </row>
    <row r="40" spans="1:14" x14ac:dyDescent="0.3">
      <c r="A40" s="8">
        <v>9</v>
      </c>
      <c r="B40" s="8" t="s">
        <v>107</v>
      </c>
      <c r="C40" s="10">
        <v>2009</v>
      </c>
      <c r="D40" s="10" t="s">
        <v>50</v>
      </c>
      <c r="E40" s="11">
        <v>1</v>
      </c>
      <c r="F40" s="11">
        <v>0.9</v>
      </c>
      <c r="G40" s="11">
        <f t="shared" si="4"/>
        <v>1.9</v>
      </c>
      <c r="H40" s="11">
        <v>2</v>
      </c>
      <c r="I40" s="11">
        <v>4.9000000000000004</v>
      </c>
      <c r="J40" s="11">
        <v>4.4000000000000004</v>
      </c>
      <c r="K40" s="11">
        <f t="shared" si="5"/>
        <v>4.6500000000000004</v>
      </c>
      <c r="L40" s="11">
        <f t="shared" si="6"/>
        <v>3.3499999999999996</v>
      </c>
      <c r="M40" s="11"/>
      <c r="N40" s="11">
        <f t="shared" si="7"/>
        <v>5.25</v>
      </c>
    </row>
    <row r="41" spans="1:14" x14ac:dyDescent="0.3">
      <c r="A41" s="8">
        <v>10</v>
      </c>
      <c r="B41" s="8" t="s">
        <v>108</v>
      </c>
      <c r="C41" s="10">
        <v>2010</v>
      </c>
      <c r="D41" s="10" t="s">
        <v>23</v>
      </c>
      <c r="E41" s="11">
        <v>0.9</v>
      </c>
      <c r="F41" s="11">
        <v>0.4</v>
      </c>
      <c r="G41" s="11">
        <f t="shared" si="4"/>
        <v>1.3</v>
      </c>
      <c r="H41" s="11">
        <v>2</v>
      </c>
      <c r="I41" s="11">
        <v>4.8</v>
      </c>
      <c r="J41" s="11">
        <v>4</v>
      </c>
      <c r="K41" s="11">
        <f t="shared" si="5"/>
        <v>4.4000000000000004</v>
      </c>
      <c r="L41" s="11">
        <f t="shared" si="6"/>
        <v>3.5999999999999996</v>
      </c>
      <c r="M41" s="11"/>
      <c r="N41" s="11">
        <f t="shared" si="7"/>
        <v>4.8999999999999995</v>
      </c>
    </row>
    <row r="42" spans="1:14" x14ac:dyDescent="0.3">
      <c r="A42" s="8">
        <v>11</v>
      </c>
      <c r="B42" s="8" t="s">
        <v>109</v>
      </c>
      <c r="C42" s="10">
        <v>2010</v>
      </c>
      <c r="D42" s="10" t="s">
        <v>23</v>
      </c>
      <c r="E42" s="11">
        <v>0.7</v>
      </c>
      <c r="F42" s="11">
        <v>0.2</v>
      </c>
      <c r="G42" s="11">
        <f t="shared" si="4"/>
        <v>0.89999999999999991</v>
      </c>
      <c r="H42" s="11">
        <v>2</v>
      </c>
      <c r="I42" s="11">
        <v>4.9000000000000004</v>
      </c>
      <c r="J42" s="11">
        <v>5.3</v>
      </c>
      <c r="K42" s="11">
        <f t="shared" si="5"/>
        <v>5.0999999999999996</v>
      </c>
      <c r="L42" s="11">
        <f t="shared" si="6"/>
        <v>2.9000000000000004</v>
      </c>
      <c r="M42" s="11"/>
      <c r="N42" s="11">
        <f t="shared" si="7"/>
        <v>3.8000000000000003</v>
      </c>
    </row>
    <row r="43" spans="1:14" x14ac:dyDescent="0.3">
      <c r="A43" s="8">
        <v>12</v>
      </c>
      <c r="B43" s="8" t="s">
        <v>110</v>
      </c>
      <c r="C43" s="10">
        <v>2010</v>
      </c>
      <c r="D43" s="10" t="s">
        <v>74</v>
      </c>
      <c r="E43" s="11">
        <v>1.3</v>
      </c>
      <c r="F43" s="11">
        <v>0.8</v>
      </c>
      <c r="G43" s="11">
        <f t="shared" si="4"/>
        <v>2.1</v>
      </c>
      <c r="H43" s="11">
        <v>2</v>
      </c>
      <c r="I43" s="11">
        <v>2.6</v>
      </c>
      <c r="J43" s="11">
        <v>2.2000000000000002</v>
      </c>
      <c r="K43" s="11">
        <f t="shared" si="5"/>
        <v>2.4000000000000004</v>
      </c>
      <c r="L43" s="11">
        <f t="shared" si="6"/>
        <v>5.6</v>
      </c>
      <c r="M43" s="11"/>
      <c r="N43" s="11">
        <f t="shared" si="7"/>
        <v>7.6999999999999993</v>
      </c>
    </row>
    <row r="44" spans="1:14" x14ac:dyDescent="0.3">
      <c r="A44" s="8">
        <v>13</v>
      </c>
      <c r="B44" s="8" t="s">
        <v>111</v>
      </c>
      <c r="C44" s="10">
        <v>2010</v>
      </c>
      <c r="D44" s="10" t="s">
        <v>74</v>
      </c>
      <c r="E44" s="11">
        <v>1.6</v>
      </c>
      <c r="F44" s="11">
        <v>1.2</v>
      </c>
      <c r="G44" s="11">
        <f t="shared" si="4"/>
        <v>2.8</v>
      </c>
      <c r="H44" s="11">
        <v>2</v>
      </c>
      <c r="I44" s="11">
        <v>5.7</v>
      </c>
      <c r="J44" s="11">
        <v>6.2</v>
      </c>
      <c r="K44" s="11">
        <f t="shared" si="5"/>
        <v>5.95</v>
      </c>
      <c r="L44" s="11">
        <f t="shared" si="6"/>
        <v>2.0499999999999998</v>
      </c>
      <c r="M44" s="11"/>
      <c r="N44" s="11">
        <f t="shared" si="7"/>
        <v>4.8499999999999996</v>
      </c>
    </row>
    <row r="45" spans="1:14" x14ac:dyDescent="0.3">
      <c r="A45" s="8">
        <v>14</v>
      </c>
      <c r="B45" s="8" t="s">
        <v>112</v>
      </c>
      <c r="C45" s="10">
        <v>2010</v>
      </c>
      <c r="D45" s="10" t="s">
        <v>85</v>
      </c>
      <c r="E45" s="11">
        <v>1.5</v>
      </c>
      <c r="F45" s="11">
        <v>1.4</v>
      </c>
      <c r="G45" s="11">
        <f t="shared" si="4"/>
        <v>2.9</v>
      </c>
      <c r="H45" s="11">
        <v>2</v>
      </c>
      <c r="I45" s="11">
        <v>1.9</v>
      </c>
      <c r="J45" s="11">
        <v>2.5</v>
      </c>
      <c r="K45" s="11">
        <f t="shared" si="5"/>
        <v>2.2000000000000002</v>
      </c>
      <c r="L45" s="11">
        <f t="shared" si="6"/>
        <v>5.8</v>
      </c>
      <c r="M45" s="11"/>
      <c r="N45" s="11">
        <f t="shared" si="7"/>
        <v>8.6999999999999993</v>
      </c>
    </row>
    <row r="46" spans="1:14" x14ac:dyDescent="0.3">
      <c r="A46" s="8">
        <v>15</v>
      </c>
      <c r="B46" s="8" t="s">
        <v>113</v>
      </c>
      <c r="C46" s="10">
        <v>2010</v>
      </c>
      <c r="D46" s="10" t="s">
        <v>30</v>
      </c>
      <c r="E46" s="11">
        <v>1.1000000000000001</v>
      </c>
      <c r="F46" s="11">
        <v>1.3</v>
      </c>
      <c r="G46" s="11">
        <f t="shared" si="4"/>
        <v>2.4000000000000004</v>
      </c>
      <c r="H46" s="11">
        <v>2</v>
      </c>
      <c r="I46" s="11">
        <v>2.9</v>
      </c>
      <c r="J46" s="11">
        <v>2.8</v>
      </c>
      <c r="K46" s="11">
        <f t="shared" si="5"/>
        <v>2.8499999999999996</v>
      </c>
      <c r="L46" s="11">
        <f t="shared" si="6"/>
        <v>5.15</v>
      </c>
      <c r="M46" s="11"/>
      <c r="N46" s="11">
        <f t="shared" si="7"/>
        <v>7.5500000000000007</v>
      </c>
    </row>
    <row r="47" spans="1:14" x14ac:dyDescent="0.3">
      <c r="A47" s="8">
        <v>16</v>
      </c>
      <c r="B47" s="8" t="s">
        <v>114</v>
      </c>
      <c r="C47" s="10">
        <v>2010</v>
      </c>
      <c r="D47" s="10" t="s">
        <v>30</v>
      </c>
      <c r="E47" s="11">
        <v>1.2</v>
      </c>
      <c r="F47" s="11">
        <v>0.4</v>
      </c>
      <c r="G47" s="11">
        <f t="shared" si="4"/>
        <v>1.6</v>
      </c>
      <c r="H47" s="11">
        <v>2</v>
      </c>
      <c r="I47" s="11">
        <v>2.9</v>
      </c>
      <c r="J47" s="11">
        <v>2.6</v>
      </c>
      <c r="K47" s="11">
        <f t="shared" si="5"/>
        <v>2.75</v>
      </c>
      <c r="L47" s="11">
        <f t="shared" si="6"/>
        <v>5.25</v>
      </c>
      <c r="M47" s="11"/>
      <c r="N47" s="11">
        <f t="shared" si="7"/>
        <v>6.85</v>
      </c>
    </row>
    <row r="48" spans="1:14" x14ac:dyDescent="0.3">
      <c r="A48" s="8">
        <v>17</v>
      </c>
      <c r="B48" s="8" t="s">
        <v>115</v>
      </c>
      <c r="C48" s="10">
        <v>2010</v>
      </c>
      <c r="D48" s="10" t="s">
        <v>74</v>
      </c>
      <c r="E48" s="11">
        <v>0.8</v>
      </c>
      <c r="F48" s="11">
        <v>1.5</v>
      </c>
      <c r="G48" s="11">
        <f t="shared" si="4"/>
        <v>2.2999999999999998</v>
      </c>
      <c r="H48" s="11">
        <v>2</v>
      </c>
      <c r="I48" s="11">
        <v>4.2</v>
      </c>
      <c r="J48" s="11">
        <v>4.5</v>
      </c>
      <c r="K48" s="11">
        <f t="shared" si="5"/>
        <v>4.3499999999999996</v>
      </c>
      <c r="L48" s="11">
        <f t="shared" si="6"/>
        <v>3.6500000000000004</v>
      </c>
      <c r="M48" s="11"/>
      <c r="N48" s="11">
        <f t="shared" si="7"/>
        <v>5.95</v>
      </c>
    </row>
    <row r="49" spans="1:16" x14ac:dyDescent="0.3">
      <c r="A49" s="8">
        <v>18</v>
      </c>
      <c r="B49" s="8" t="s">
        <v>116</v>
      </c>
      <c r="C49" s="10">
        <v>2010</v>
      </c>
      <c r="D49" s="10" t="s">
        <v>74</v>
      </c>
      <c r="E49" s="11">
        <v>1.5</v>
      </c>
      <c r="F49" s="11">
        <v>1.7</v>
      </c>
      <c r="G49" s="11">
        <f t="shared" si="4"/>
        <v>3.2</v>
      </c>
      <c r="H49" s="11">
        <v>2</v>
      </c>
      <c r="I49" s="11">
        <v>5.0999999999999996</v>
      </c>
      <c r="J49" s="11">
        <v>5</v>
      </c>
      <c r="K49" s="11">
        <f t="shared" si="5"/>
        <v>5.05</v>
      </c>
      <c r="L49" s="11">
        <f t="shared" si="6"/>
        <v>2.95</v>
      </c>
      <c r="M49" s="11"/>
      <c r="N49" s="11">
        <f t="shared" si="7"/>
        <v>6.15</v>
      </c>
    </row>
    <row r="50" spans="1:16" x14ac:dyDescent="0.3">
      <c r="A50" s="8">
        <v>19</v>
      </c>
      <c r="B50" s="8" t="s">
        <v>117</v>
      </c>
      <c r="C50" s="10">
        <v>2010</v>
      </c>
      <c r="D50" s="10" t="s">
        <v>23</v>
      </c>
      <c r="E50" s="11">
        <v>1.2</v>
      </c>
      <c r="F50" s="11">
        <v>1.1000000000000001</v>
      </c>
      <c r="G50" s="11">
        <f t="shared" si="4"/>
        <v>2.2999999999999998</v>
      </c>
      <c r="H50" s="11">
        <v>2</v>
      </c>
      <c r="I50" s="11">
        <v>3.9</v>
      </c>
      <c r="J50" s="11">
        <v>3.3</v>
      </c>
      <c r="K50" s="11">
        <f t="shared" si="5"/>
        <v>3.5999999999999996</v>
      </c>
      <c r="L50" s="11">
        <f t="shared" si="6"/>
        <v>4.4000000000000004</v>
      </c>
      <c r="M50" s="11"/>
      <c r="N50" s="11">
        <f t="shared" si="7"/>
        <v>6.7</v>
      </c>
    </row>
    <row r="51" spans="1:16" x14ac:dyDescent="0.3">
      <c r="A51" s="8">
        <v>20</v>
      </c>
      <c r="B51" s="8" t="s">
        <v>118</v>
      </c>
      <c r="C51" s="10">
        <v>2010</v>
      </c>
      <c r="D51" s="10" t="s">
        <v>28</v>
      </c>
      <c r="E51" s="11">
        <v>1.3</v>
      </c>
      <c r="F51" s="11">
        <v>0.2</v>
      </c>
      <c r="G51" s="11">
        <f t="shared" si="4"/>
        <v>1.5</v>
      </c>
      <c r="H51" s="11">
        <v>2</v>
      </c>
      <c r="I51" s="11">
        <v>4.9000000000000004</v>
      </c>
      <c r="J51" s="11">
        <v>3.7</v>
      </c>
      <c r="K51" s="11">
        <f t="shared" si="5"/>
        <v>4.3000000000000007</v>
      </c>
      <c r="L51" s="11">
        <f t="shared" si="6"/>
        <v>3.6999999999999993</v>
      </c>
      <c r="M51" s="11"/>
      <c r="N51" s="11">
        <f t="shared" si="7"/>
        <v>5.1999999999999993</v>
      </c>
    </row>
    <row r="52" spans="1:16" x14ac:dyDescent="0.3">
      <c r="A52" s="8">
        <v>21</v>
      </c>
      <c r="B52" s="8" t="s">
        <v>120</v>
      </c>
      <c r="C52" s="10">
        <v>2010</v>
      </c>
      <c r="D52" s="10" t="s">
        <v>23</v>
      </c>
      <c r="E52" s="11">
        <v>1</v>
      </c>
      <c r="F52" s="11">
        <v>0.8</v>
      </c>
      <c r="G52" s="11">
        <f t="shared" si="4"/>
        <v>1.8</v>
      </c>
      <c r="H52" s="11">
        <v>2</v>
      </c>
      <c r="I52" s="11">
        <v>4.4000000000000004</v>
      </c>
      <c r="J52" s="11">
        <v>4.5999999999999996</v>
      </c>
      <c r="K52" s="11">
        <f t="shared" si="5"/>
        <v>4.5</v>
      </c>
      <c r="L52" s="11">
        <f t="shared" si="6"/>
        <v>3.5</v>
      </c>
      <c r="M52" s="11"/>
      <c r="N52" s="11">
        <f t="shared" si="7"/>
        <v>5.3</v>
      </c>
    </row>
    <row r="53" spans="1:16" x14ac:dyDescent="0.3">
      <c r="A53" s="8">
        <v>22</v>
      </c>
      <c r="B53" s="8" t="s">
        <v>121</v>
      </c>
      <c r="C53" s="10">
        <v>2010</v>
      </c>
      <c r="D53" s="10" t="s">
        <v>80</v>
      </c>
      <c r="E53" s="11">
        <v>0.9</v>
      </c>
      <c r="F53" s="11">
        <v>0.4</v>
      </c>
      <c r="G53" s="11">
        <f t="shared" si="4"/>
        <v>1.3</v>
      </c>
      <c r="H53" s="11">
        <v>2</v>
      </c>
      <c r="I53" s="11">
        <v>3.6</v>
      </c>
      <c r="J53" s="11">
        <v>3</v>
      </c>
      <c r="K53" s="11">
        <f t="shared" si="5"/>
        <v>3.3</v>
      </c>
      <c r="L53" s="11">
        <f t="shared" si="6"/>
        <v>4.7</v>
      </c>
      <c r="M53" s="11"/>
      <c r="N53" s="11">
        <f t="shared" si="7"/>
        <v>6</v>
      </c>
    </row>
    <row r="54" spans="1:16" x14ac:dyDescent="0.3">
      <c r="A54" s="8">
        <v>23</v>
      </c>
      <c r="B54" s="8" t="s">
        <v>122</v>
      </c>
      <c r="C54" s="10">
        <v>2010</v>
      </c>
      <c r="D54" s="10" t="s">
        <v>85</v>
      </c>
      <c r="E54" s="11">
        <v>1.4</v>
      </c>
      <c r="F54" s="11">
        <v>0.8</v>
      </c>
      <c r="G54" s="11">
        <f t="shared" si="4"/>
        <v>2.2000000000000002</v>
      </c>
      <c r="H54" s="11">
        <v>2</v>
      </c>
      <c r="I54" s="11">
        <v>4</v>
      </c>
      <c r="J54" s="11">
        <v>4.2</v>
      </c>
      <c r="K54" s="11">
        <f t="shared" si="5"/>
        <v>4.0999999999999996</v>
      </c>
      <c r="L54" s="11">
        <f t="shared" si="6"/>
        <v>3.9000000000000004</v>
      </c>
      <c r="M54" s="11"/>
      <c r="N54" s="11">
        <f t="shared" si="7"/>
        <v>6.1000000000000005</v>
      </c>
    </row>
    <row r="55" spans="1:16" x14ac:dyDescent="0.3">
      <c r="A55" s="8">
        <v>24</v>
      </c>
      <c r="B55" s="8" t="s">
        <v>123</v>
      </c>
      <c r="C55" s="10">
        <v>2010</v>
      </c>
      <c r="D55" s="10" t="s">
        <v>85</v>
      </c>
      <c r="E55" s="11">
        <v>0</v>
      </c>
      <c r="F55" s="11">
        <v>0</v>
      </c>
      <c r="G55" s="11">
        <f t="shared" si="4"/>
        <v>0</v>
      </c>
      <c r="H55" s="11">
        <v>2</v>
      </c>
      <c r="I55" s="11">
        <v>8</v>
      </c>
      <c r="J55" s="11">
        <v>8</v>
      </c>
      <c r="K55" s="11">
        <f t="shared" si="5"/>
        <v>8</v>
      </c>
      <c r="L55" s="11">
        <f t="shared" si="6"/>
        <v>0</v>
      </c>
      <c r="M55" s="11"/>
      <c r="N55" s="11">
        <f t="shared" si="7"/>
        <v>0</v>
      </c>
    </row>
    <row r="56" spans="1:16" x14ac:dyDescent="0.3">
      <c r="A56" s="8">
        <v>25</v>
      </c>
      <c r="B56" s="8" t="s">
        <v>124</v>
      </c>
      <c r="C56" s="10">
        <v>2010</v>
      </c>
      <c r="D56" s="10" t="s">
        <v>23</v>
      </c>
      <c r="E56" s="11">
        <v>0.7</v>
      </c>
      <c r="F56" s="11">
        <v>0.2</v>
      </c>
      <c r="G56" s="11">
        <f t="shared" si="4"/>
        <v>0.89999999999999991</v>
      </c>
      <c r="H56" s="11">
        <v>2</v>
      </c>
      <c r="I56" s="11">
        <v>3.6</v>
      </c>
      <c r="J56" s="11">
        <v>4</v>
      </c>
      <c r="K56" s="11">
        <f t="shared" si="5"/>
        <v>3.8</v>
      </c>
      <c r="L56" s="11">
        <f t="shared" si="6"/>
        <v>4.2</v>
      </c>
      <c r="M56" s="11"/>
      <c r="N56" s="11">
        <f t="shared" si="7"/>
        <v>5.0999999999999996</v>
      </c>
    </row>
    <row r="57" spans="1:16" x14ac:dyDescent="0.3">
      <c r="A57" s="8">
        <v>26</v>
      </c>
      <c r="B57" s="8" t="s">
        <v>125</v>
      </c>
      <c r="C57" s="10">
        <v>2010</v>
      </c>
      <c r="D57" s="10" t="s">
        <v>30</v>
      </c>
      <c r="E57" s="11">
        <v>1</v>
      </c>
      <c r="F57" s="11">
        <v>0.4</v>
      </c>
      <c r="G57" s="11">
        <f t="shared" si="4"/>
        <v>1.4</v>
      </c>
      <c r="H57" s="11">
        <v>2</v>
      </c>
      <c r="I57" s="11">
        <v>4.2</v>
      </c>
      <c r="J57" s="11">
        <v>3.5</v>
      </c>
      <c r="K57" s="11">
        <f t="shared" si="5"/>
        <v>3.85</v>
      </c>
      <c r="L57" s="11">
        <f t="shared" si="6"/>
        <v>4.1500000000000004</v>
      </c>
      <c r="M57" s="11"/>
      <c r="N57" s="11">
        <f t="shared" si="7"/>
        <v>5.5500000000000007</v>
      </c>
    </row>
    <row r="58" spans="1:16" x14ac:dyDescent="0.3">
      <c r="A58" s="8">
        <v>27</v>
      </c>
      <c r="B58" s="8" t="s">
        <v>126</v>
      </c>
      <c r="C58" s="10">
        <v>2010</v>
      </c>
      <c r="D58" s="10" t="s">
        <v>30</v>
      </c>
      <c r="E58" s="11">
        <v>1.2</v>
      </c>
      <c r="F58" s="11">
        <v>0.2</v>
      </c>
      <c r="G58" s="11">
        <f t="shared" si="4"/>
        <v>1.4</v>
      </c>
      <c r="H58" s="11">
        <v>2</v>
      </c>
      <c r="I58" s="11">
        <v>4.7</v>
      </c>
      <c r="J58" s="11">
        <v>4.5</v>
      </c>
      <c r="K58" s="11">
        <f t="shared" si="5"/>
        <v>4.5999999999999996</v>
      </c>
      <c r="L58" s="11">
        <f t="shared" si="6"/>
        <v>3.4000000000000004</v>
      </c>
      <c r="M58" s="11"/>
      <c r="N58" s="11">
        <f t="shared" si="7"/>
        <v>4.8000000000000007</v>
      </c>
    </row>
    <row r="61" spans="1:16" x14ac:dyDescent="0.3">
      <c r="A61" s="2" t="s">
        <v>128</v>
      </c>
    </row>
    <row r="62" spans="1:16" ht="16.2" thickBot="1" x14ac:dyDescent="0.35">
      <c r="A62" s="3" t="s">
        <v>3</v>
      </c>
      <c r="B62" s="4" t="s">
        <v>4</v>
      </c>
      <c r="C62" s="3" t="s">
        <v>5</v>
      </c>
      <c r="D62" s="5" t="s">
        <v>6</v>
      </c>
      <c r="E62" s="6" t="s">
        <v>7</v>
      </c>
      <c r="F62" s="6" t="s">
        <v>127</v>
      </c>
      <c r="G62" s="6" t="s">
        <v>8</v>
      </c>
      <c r="H62" s="6" t="s">
        <v>9</v>
      </c>
      <c r="I62" s="7" t="s">
        <v>10</v>
      </c>
      <c r="J62" s="7" t="s">
        <v>11</v>
      </c>
      <c r="K62" s="7" t="s">
        <v>12</v>
      </c>
      <c r="L62" s="7" t="s">
        <v>13</v>
      </c>
      <c r="M62" s="7" t="s">
        <v>14</v>
      </c>
      <c r="N62" s="7" t="s">
        <v>15</v>
      </c>
      <c r="O62" s="7" t="s">
        <v>16</v>
      </c>
      <c r="P62" s="13" t="s">
        <v>17</v>
      </c>
    </row>
    <row r="63" spans="1:16" ht="15" thickTop="1" x14ac:dyDescent="0.3">
      <c r="A63" s="8">
        <v>1</v>
      </c>
      <c r="B63" s="8" t="s">
        <v>129</v>
      </c>
      <c r="C63" s="10">
        <v>2009</v>
      </c>
      <c r="D63" s="10" t="s">
        <v>74</v>
      </c>
      <c r="E63" s="11">
        <v>2.7</v>
      </c>
      <c r="F63" s="11">
        <v>1.3</v>
      </c>
      <c r="G63" s="11">
        <f t="shared" ref="G63:G74" si="8">SUM(E63,F63)</f>
        <v>4</v>
      </c>
      <c r="H63" s="11">
        <v>2.2000000000000002</v>
      </c>
      <c r="I63" s="11">
        <v>3.4</v>
      </c>
      <c r="J63" s="11">
        <v>3.2</v>
      </c>
      <c r="K63" s="11">
        <v>2.2000000000000002</v>
      </c>
      <c r="L63" s="11">
        <v>3.3</v>
      </c>
      <c r="M63" s="11">
        <f t="shared" ref="M63:M74" si="9">(SUM(I63:L63)-MAX(I63:L63)-MIN(I63:L63))/2</f>
        <v>3.2500000000000004</v>
      </c>
      <c r="N63" s="11">
        <f t="shared" ref="N63:N74" si="10">(10-SUM(H63,M63))</f>
        <v>4.5499999999999989</v>
      </c>
      <c r="O63" s="11"/>
      <c r="P63" s="11">
        <f t="shared" ref="P63:P74" si="11">(SUM(G63,N63))-O63</f>
        <v>8.5499999999999989</v>
      </c>
    </row>
    <row r="64" spans="1:16" x14ac:dyDescent="0.3">
      <c r="A64" s="8">
        <v>2</v>
      </c>
      <c r="B64" s="8" t="s">
        <v>130</v>
      </c>
      <c r="C64" s="10">
        <v>2009</v>
      </c>
      <c r="D64" s="10" t="s">
        <v>30</v>
      </c>
      <c r="E64" s="11">
        <v>1.8</v>
      </c>
      <c r="F64" s="11">
        <v>1.7</v>
      </c>
      <c r="G64" s="11">
        <f t="shared" si="8"/>
        <v>3.5</v>
      </c>
      <c r="H64" s="11">
        <v>1.9</v>
      </c>
      <c r="I64" s="11">
        <v>4.5</v>
      </c>
      <c r="J64" s="11">
        <v>5.5</v>
      </c>
      <c r="K64" s="11">
        <v>4.3</v>
      </c>
      <c r="L64" s="11">
        <v>5.2</v>
      </c>
      <c r="M64" s="11">
        <f t="shared" si="9"/>
        <v>4.8499999999999996</v>
      </c>
      <c r="N64" s="11">
        <f t="shared" si="10"/>
        <v>3.25</v>
      </c>
      <c r="O64" s="11"/>
      <c r="P64" s="11">
        <f t="shared" si="11"/>
        <v>6.75</v>
      </c>
    </row>
    <row r="65" spans="1:16" x14ac:dyDescent="0.3">
      <c r="A65" s="8">
        <v>3</v>
      </c>
      <c r="B65" s="8" t="s">
        <v>131</v>
      </c>
      <c r="C65" s="10">
        <v>2009</v>
      </c>
      <c r="D65" s="10" t="s">
        <v>30</v>
      </c>
      <c r="E65" s="11">
        <v>2.2999999999999998</v>
      </c>
      <c r="F65" s="11">
        <v>1.6</v>
      </c>
      <c r="G65" s="11">
        <f t="shared" si="8"/>
        <v>3.9</v>
      </c>
      <c r="H65" s="11">
        <v>2</v>
      </c>
      <c r="I65" s="11">
        <v>3.8</v>
      </c>
      <c r="J65" s="11">
        <v>3.4</v>
      </c>
      <c r="K65" s="11">
        <v>3.2</v>
      </c>
      <c r="L65" s="11">
        <v>3.4</v>
      </c>
      <c r="M65" s="11">
        <f t="shared" si="9"/>
        <v>3.4</v>
      </c>
      <c r="N65" s="11">
        <f t="shared" si="10"/>
        <v>4.5999999999999996</v>
      </c>
      <c r="O65" s="11">
        <v>0.6</v>
      </c>
      <c r="P65" s="11">
        <f t="shared" si="11"/>
        <v>7.9</v>
      </c>
    </row>
    <row r="66" spans="1:16" x14ac:dyDescent="0.3">
      <c r="A66" s="8">
        <v>4</v>
      </c>
      <c r="B66" s="8" t="s">
        <v>132</v>
      </c>
      <c r="C66" s="10">
        <v>2009</v>
      </c>
      <c r="D66" s="10" t="s">
        <v>28</v>
      </c>
      <c r="E66" s="11">
        <v>1.6</v>
      </c>
      <c r="F66" s="11">
        <v>2.6</v>
      </c>
      <c r="G66" s="11">
        <f t="shared" si="8"/>
        <v>4.2</v>
      </c>
      <c r="H66" s="11">
        <v>2</v>
      </c>
      <c r="I66" s="11">
        <v>1.9</v>
      </c>
      <c r="J66" s="11">
        <v>2.6</v>
      </c>
      <c r="K66" s="11">
        <v>2.1</v>
      </c>
      <c r="L66" s="11">
        <v>2.7</v>
      </c>
      <c r="M66" s="11">
        <f t="shared" si="9"/>
        <v>2.3500000000000005</v>
      </c>
      <c r="N66" s="11">
        <f t="shared" si="10"/>
        <v>5.6499999999999995</v>
      </c>
      <c r="O66" s="11"/>
      <c r="P66" s="11">
        <f t="shared" si="11"/>
        <v>9.85</v>
      </c>
    </row>
    <row r="67" spans="1:16" x14ac:dyDescent="0.3">
      <c r="A67" s="8">
        <v>5</v>
      </c>
      <c r="B67" s="8" t="s">
        <v>133</v>
      </c>
      <c r="C67" s="10">
        <v>2009</v>
      </c>
      <c r="D67" s="10" t="s">
        <v>30</v>
      </c>
      <c r="E67" s="11">
        <v>2.2000000000000002</v>
      </c>
      <c r="F67" s="11">
        <v>1.9</v>
      </c>
      <c r="G67" s="11">
        <f t="shared" si="8"/>
        <v>4.0999999999999996</v>
      </c>
      <c r="H67" s="11">
        <v>2.5</v>
      </c>
      <c r="I67" s="11">
        <v>4.5999999999999996</v>
      </c>
      <c r="J67" s="11">
        <v>4.2</v>
      </c>
      <c r="K67" s="11">
        <v>4.8</v>
      </c>
      <c r="L67" s="11">
        <v>4.5999999999999996</v>
      </c>
      <c r="M67" s="11">
        <f t="shared" si="9"/>
        <v>4.6000000000000014</v>
      </c>
      <c r="N67" s="11">
        <f t="shared" si="10"/>
        <v>2.8999999999999986</v>
      </c>
      <c r="O67" s="11"/>
      <c r="P67" s="11">
        <f t="shared" si="11"/>
        <v>6.9999999999999982</v>
      </c>
    </row>
    <row r="68" spans="1:16" x14ac:dyDescent="0.3">
      <c r="A68" s="8">
        <v>6</v>
      </c>
      <c r="B68" s="8" t="s">
        <v>134</v>
      </c>
      <c r="C68" s="10">
        <v>2009</v>
      </c>
      <c r="D68" s="10" t="s">
        <v>74</v>
      </c>
      <c r="E68" s="11">
        <v>2.5</v>
      </c>
      <c r="F68" s="11">
        <v>2.2000000000000002</v>
      </c>
      <c r="G68" s="11">
        <f t="shared" si="8"/>
        <v>4.7</v>
      </c>
      <c r="H68" s="11">
        <v>2.5</v>
      </c>
      <c r="I68" s="11">
        <v>4.0999999999999996</v>
      </c>
      <c r="J68" s="11">
        <v>3.6</v>
      </c>
      <c r="K68" s="11">
        <v>3</v>
      </c>
      <c r="L68" s="11">
        <v>4</v>
      </c>
      <c r="M68" s="11">
        <f t="shared" si="9"/>
        <v>3.8</v>
      </c>
      <c r="N68" s="11">
        <f t="shared" si="10"/>
        <v>3.7</v>
      </c>
      <c r="O68" s="11"/>
      <c r="P68" s="11">
        <f t="shared" si="11"/>
        <v>8.4</v>
      </c>
    </row>
    <row r="69" spans="1:16" x14ac:dyDescent="0.3">
      <c r="A69" s="8">
        <v>7</v>
      </c>
      <c r="B69" s="8" t="s">
        <v>135</v>
      </c>
      <c r="C69" s="10">
        <v>2009</v>
      </c>
      <c r="D69" s="10" t="s">
        <v>30</v>
      </c>
      <c r="E69" s="11">
        <v>3.1</v>
      </c>
      <c r="F69" s="11">
        <v>2.4</v>
      </c>
      <c r="G69" s="11">
        <f t="shared" si="8"/>
        <v>5.5</v>
      </c>
      <c r="H69" s="11">
        <v>2.1</v>
      </c>
      <c r="I69" s="11">
        <v>3.9</v>
      </c>
      <c r="J69" s="11">
        <v>3.5</v>
      </c>
      <c r="K69" s="11">
        <v>3.2</v>
      </c>
      <c r="L69" s="11">
        <v>4.2</v>
      </c>
      <c r="M69" s="11">
        <f t="shared" si="9"/>
        <v>3.7000000000000006</v>
      </c>
      <c r="N69" s="11">
        <f t="shared" si="10"/>
        <v>4.1999999999999993</v>
      </c>
      <c r="O69" s="11"/>
      <c r="P69" s="11">
        <f t="shared" si="11"/>
        <v>9.6999999999999993</v>
      </c>
    </row>
    <row r="70" spans="1:16" x14ac:dyDescent="0.3">
      <c r="A70" s="8">
        <v>8</v>
      </c>
      <c r="B70" s="8" t="s">
        <v>136</v>
      </c>
      <c r="C70" s="10">
        <v>2009</v>
      </c>
      <c r="D70" s="10" t="s">
        <v>30</v>
      </c>
      <c r="E70" s="11">
        <v>2.2999999999999998</v>
      </c>
      <c r="F70" s="11">
        <v>2.1</v>
      </c>
      <c r="G70" s="11">
        <f t="shared" si="8"/>
        <v>4.4000000000000004</v>
      </c>
      <c r="H70" s="11">
        <v>1.9</v>
      </c>
      <c r="I70" s="11">
        <v>3.1</v>
      </c>
      <c r="J70" s="11">
        <v>3.4</v>
      </c>
      <c r="K70" s="11">
        <v>2.4</v>
      </c>
      <c r="L70" s="11">
        <v>3.1</v>
      </c>
      <c r="M70" s="11">
        <f t="shared" si="9"/>
        <v>3.0999999999999996</v>
      </c>
      <c r="N70" s="11">
        <f t="shared" si="10"/>
        <v>5</v>
      </c>
      <c r="O70" s="11"/>
      <c r="P70" s="11">
        <f t="shared" si="11"/>
        <v>9.4</v>
      </c>
    </row>
    <row r="71" spans="1:16" x14ac:dyDescent="0.3">
      <c r="A71" s="8">
        <v>9</v>
      </c>
      <c r="B71" s="8" t="s">
        <v>137</v>
      </c>
      <c r="C71" s="10">
        <v>2009</v>
      </c>
      <c r="D71" s="10" t="s">
        <v>28</v>
      </c>
      <c r="E71" s="11">
        <v>1.3</v>
      </c>
      <c r="F71" s="11">
        <v>2.1</v>
      </c>
      <c r="G71" s="11">
        <f t="shared" si="8"/>
        <v>3.4000000000000004</v>
      </c>
      <c r="H71" s="11">
        <v>1.8</v>
      </c>
      <c r="I71" s="11">
        <v>3.6</v>
      </c>
      <c r="J71" s="11">
        <v>3.7</v>
      </c>
      <c r="K71" s="11">
        <v>4.0999999999999996</v>
      </c>
      <c r="L71" s="11">
        <v>4.0999999999999996</v>
      </c>
      <c r="M71" s="11">
        <f t="shared" si="9"/>
        <v>3.9000000000000004</v>
      </c>
      <c r="N71" s="11">
        <f t="shared" si="10"/>
        <v>4.3</v>
      </c>
      <c r="O71" s="11"/>
      <c r="P71" s="11">
        <f t="shared" si="11"/>
        <v>7.7</v>
      </c>
    </row>
    <row r="72" spans="1:16" x14ac:dyDescent="0.3">
      <c r="A72" s="8">
        <v>10</v>
      </c>
      <c r="B72" s="8" t="s">
        <v>138</v>
      </c>
      <c r="C72" s="10">
        <v>2009</v>
      </c>
      <c r="D72" s="10" t="s">
        <v>74</v>
      </c>
      <c r="E72" s="11">
        <v>1.7</v>
      </c>
      <c r="F72" s="11">
        <v>0.9</v>
      </c>
      <c r="G72" s="11">
        <f t="shared" si="8"/>
        <v>2.6</v>
      </c>
      <c r="H72" s="11">
        <v>2.5</v>
      </c>
      <c r="I72" s="11">
        <v>5</v>
      </c>
      <c r="J72" s="11">
        <v>5.3</v>
      </c>
      <c r="K72" s="11">
        <v>4.3</v>
      </c>
      <c r="L72" s="11">
        <v>3.8</v>
      </c>
      <c r="M72" s="11">
        <f t="shared" si="9"/>
        <v>4.6500000000000004</v>
      </c>
      <c r="N72" s="11">
        <f t="shared" si="10"/>
        <v>2.8499999999999996</v>
      </c>
      <c r="O72" s="11"/>
      <c r="P72" s="11">
        <f t="shared" si="11"/>
        <v>5.4499999999999993</v>
      </c>
    </row>
    <row r="73" spans="1:16" x14ac:dyDescent="0.3">
      <c r="A73" s="8">
        <v>11</v>
      </c>
      <c r="B73" s="8" t="s">
        <v>139</v>
      </c>
      <c r="C73" s="10">
        <v>2009</v>
      </c>
      <c r="D73" s="10" t="s">
        <v>30</v>
      </c>
      <c r="E73" s="11">
        <v>3.4</v>
      </c>
      <c r="F73" s="11">
        <v>2.6</v>
      </c>
      <c r="G73" s="11">
        <f t="shared" si="8"/>
        <v>6</v>
      </c>
      <c r="H73" s="11">
        <v>2.2000000000000002</v>
      </c>
      <c r="I73" s="11">
        <v>3.5</v>
      </c>
      <c r="J73" s="11">
        <v>3.2</v>
      </c>
      <c r="K73" s="11">
        <v>3</v>
      </c>
      <c r="L73" s="11">
        <v>2.7</v>
      </c>
      <c r="M73" s="11">
        <f t="shared" si="9"/>
        <v>3.0999999999999992</v>
      </c>
      <c r="N73" s="11">
        <f t="shared" si="10"/>
        <v>4.7000000000000011</v>
      </c>
      <c r="O73" s="11"/>
      <c r="P73" s="11">
        <f t="shared" si="11"/>
        <v>10.700000000000001</v>
      </c>
    </row>
    <row r="74" spans="1:16" x14ac:dyDescent="0.3">
      <c r="A74" s="8">
        <v>12</v>
      </c>
      <c r="B74" s="8" t="s">
        <v>140</v>
      </c>
      <c r="C74" s="10">
        <v>2009</v>
      </c>
      <c r="D74" s="10" t="s">
        <v>30</v>
      </c>
      <c r="E74" s="11">
        <v>2.2999999999999998</v>
      </c>
      <c r="F74" s="11">
        <v>1.9</v>
      </c>
      <c r="G74" s="11">
        <f t="shared" si="8"/>
        <v>4.1999999999999993</v>
      </c>
      <c r="H74" s="11">
        <v>2.6</v>
      </c>
      <c r="I74" s="11">
        <v>5.0999999999999996</v>
      </c>
      <c r="J74" s="11">
        <v>5.5</v>
      </c>
      <c r="K74" s="11">
        <v>4.5999999999999996</v>
      </c>
      <c r="L74" s="11">
        <v>5.3</v>
      </c>
      <c r="M74" s="11">
        <f t="shared" si="9"/>
        <v>5.2</v>
      </c>
      <c r="N74" s="11">
        <f t="shared" si="10"/>
        <v>2.1999999999999993</v>
      </c>
      <c r="O74" s="11">
        <v>0.3</v>
      </c>
      <c r="P74" s="11">
        <f t="shared" si="11"/>
        <v>6.0999999999999988</v>
      </c>
    </row>
    <row r="77" spans="1:16" x14ac:dyDescent="0.3">
      <c r="A77" s="2" t="s">
        <v>143</v>
      </c>
    </row>
    <row r="78" spans="1:16" ht="16.2" thickBot="1" x14ac:dyDescent="0.35">
      <c r="A78" s="3" t="s">
        <v>3</v>
      </c>
      <c r="B78" s="4" t="s">
        <v>4</v>
      </c>
      <c r="C78" s="3" t="s">
        <v>5</v>
      </c>
      <c r="D78" s="5" t="s">
        <v>6</v>
      </c>
      <c r="E78" s="6" t="s">
        <v>7</v>
      </c>
      <c r="F78" s="6" t="s">
        <v>127</v>
      </c>
      <c r="G78" s="6" t="s">
        <v>8</v>
      </c>
      <c r="H78" s="6" t="s">
        <v>9</v>
      </c>
      <c r="I78" s="7" t="s">
        <v>10</v>
      </c>
      <c r="J78" s="7" t="s">
        <v>11</v>
      </c>
      <c r="K78" s="7" t="s">
        <v>12</v>
      </c>
      <c r="L78" s="7" t="s">
        <v>13</v>
      </c>
      <c r="M78" s="7" t="s">
        <v>14</v>
      </c>
      <c r="N78" s="7" t="s">
        <v>15</v>
      </c>
      <c r="O78" s="7" t="s">
        <v>16</v>
      </c>
      <c r="P78" s="13" t="s">
        <v>17</v>
      </c>
    </row>
    <row r="79" spans="1:16" ht="15" thickTop="1" x14ac:dyDescent="0.3">
      <c r="A79" s="8">
        <v>1</v>
      </c>
      <c r="B79" s="8" t="s">
        <v>144</v>
      </c>
      <c r="C79" s="10">
        <v>2008</v>
      </c>
      <c r="D79" s="10" t="s">
        <v>30</v>
      </c>
      <c r="E79" s="11">
        <v>1.3</v>
      </c>
      <c r="F79" s="11">
        <v>2.7</v>
      </c>
      <c r="G79" s="11">
        <f t="shared" ref="G79:G105" si="12">SUM(E79,F79)</f>
        <v>4</v>
      </c>
      <c r="H79" s="11">
        <v>2.2999999999999998</v>
      </c>
      <c r="I79" s="11">
        <v>2.9</v>
      </c>
      <c r="J79" s="11">
        <v>3.4</v>
      </c>
      <c r="K79" s="11">
        <v>3.3</v>
      </c>
      <c r="L79" s="11">
        <v>2.8</v>
      </c>
      <c r="M79" s="11">
        <f t="shared" ref="M79:M105" si="13">(SUM(I79:L79)-MAX(I79:L79)-MIN(I79:L79))/2</f>
        <v>3.0999999999999992</v>
      </c>
      <c r="N79" s="11">
        <f t="shared" ref="N79:N105" si="14">(10-SUM(H79,M79))</f>
        <v>4.6000000000000014</v>
      </c>
      <c r="O79" s="11"/>
      <c r="P79" s="11">
        <f t="shared" ref="P79:P105" si="15">(SUM(G79,N79))-O79</f>
        <v>8.6000000000000014</v>
      </c>
    </row>
    <row r="80" spans="1:16" x14ac:dyDescent="0.3">
      <c r="A80" s="8">
        <v>2</v>
      </c>
      <c r="B80" s="8" t="s">
        <v>145</v>
      </c>
      <c r="C80" s="10">
        <v>2008</v>
      </c>
      <c r="D80" s="10" t="s">
        <v>80</v>
      </c>
      <c r="E80" s="11">
        <v>1.8</v>
      </c>
      <c r="F80" s="11">
        <v>2.2000000000000002</v>
      </c>
      <c r="G80" s="11">
        <f t="shared" si="12"/>
        <v>4</v>
      </c>
      <c r="H80" s="11">
        <v>2.2000000000000002</v>
      </c>
      <c r="I80" s="11">
        <v>2.9</v>
      </c>
      <c r="J80" s="11">
        <v>2.8</v>
      </c>
      <c r="K80" s="11">
        <v>2.6</v>
      </c>
      <c r="L80" s="11">
        <v>4.5</v>
      </c>
      <c r="M80" s="11">
        <f t="shared" si="13"/>
        <v>2.8499999999999996</v>
      </c>
      <c r="N80" s="11">
        <f t="shared" si="14"/>
        <v>4.95</v>
      </c>
      <c r="O80" s="11"/>
      <c r="P80" s="11">
        <f t="shared" si="15"/>
        <v>8.9499999999999993</v>
      </c>
    </row>
    <row r="81" spans="1:16" x14ac:dyDescent="0.3">
      <c r="A81" s="8">
        <v>3</v>
      </c>
      <c r="B81" s="8" t="s">
        <v>146</v>
      </c>
      <c r="C81" s="10">
        <v>2007</v>
      </c>
      <c r="D81" s="10" t="s">
        <v>28</v>
      </c>
      <c r="E81" s="11">
        <v>1.6</v>
      </c>
      <c r="F81" s="11">
        <v>1.3</v>
      </c>
      <c r="G81" s="11">
        <f t="shared" si="12"/>
        <v>2.9000000000000004</v>
      </c>
      <c r="H81" s="11">
        <v>2.4</v>
      </c>
      <c r="I81" s="11">
        <v>4.0999999999999996</v>
      </c>
      <c r="J81" s="11">
        <v>4.3</v>
      </c>
      <c r="K81" s="11">
        <v>4.5999999999999996</v>
      </c>
      <c r="L81" s="11">
        <v>4.5999999999999996</v>
      </c>
      <c r="M81" s="11">
        <f t="shared" si="13"/>
        <v>4.4499999999999993</v>
      </c>
      <c r="N81" s="11">
        <f t="shared" si="14"/>
        <v>3.1500000000000004</v>
      </c>
      <c r="O81" s="11"/>
      <c r="P81" s="11">
        <f t="shared" si="15"/>
        <v>6.0500000000000007</v>
      </c>
    </row>
    <row r="82" spans="1:16" x14ac:dyDescent="0.3">
      <c r="A82" s="8">
        <v>4</v>
      </c>
      <c r="B82" s="8" t="s">
        <v>147</v>
      </c>
      <c r="C82" s="10">
        <v>2008</v>
      </c>
      <c r="D82" s="10" t="s">
        <v>30</v>
      </c>
      <c r="E82" s="11">
        <v>1.7</v>
      </c>
      <c r="F82" s="11">
        <v>2.7</v>
      </c>
      <c r="G82" s="11">
        <f t="shared" si="12"/>
        <v>4.4000000000000004</v>
      </c>
      <c r="H82" s="11">
        <v>2.2999999999999998</v>
      </c>
      <c r="I82" s="11">
        <v>3.7</v>
      </c>
      <c r="J82" s="11">
        <v>3.2</v>
      </c>
      <c r="K82" s="11">
        <v>3.5</v>
      </c>
      <c r="L82" s="11">
        <v>3.9</v>
      </c>
      <c r="M82" s="11">
        <f t="shared" si="13"/>
        <v>3.6</v>
      </c>
      <c r="N82" s="11">
        <f t="shared" si="14"/>
        <v>4.0999999999999996</v>
      </c>
      <c r="O82" s="11"/>
      <c r="P82" s="11">
        <f t="shared" si="15"/>
        <v>8.5</v>
      </c>
    </row>
    <row r="83" spans="1:16" x14ac:dyDescent="0.3">
      <c r="A83" s="8">
        <v>5</v>
      </c>
      <c r="B83" s="8" t="s">
        <v>148</v>
      </c>
      <c r="C83" s="10">
        <v>2008</v>
      </c>
      <c r="D83" s="10" t="s">
        <v>30</v>
      </c>
      <c r="E83" s="11">
        <v>2.2999999999999998</v>
      </c>
      <c r="F83" s="11">
        <v>1.6</v>
      </c>
      <c r="G83" s="11">
        <f t="shared" si="12"/>
        <v>3.9</v>
      </c>
      <c r="H83" s="11">
        <v>2.6</v>
      </c>
      <c r="I83" s="11">
        <v>5.0999999999999996</v>
      </c>
      <c r="J83" s="11">
        <v>4.2</v>
      </c>
      <c r="K83" s="11">
        <v>4.2</v>
      </c>
      <c r="L83" s="11">
        <v>4.8</v>
      </c>
      <c r="M83" s="11">
        <f t="shared" si="13"/>
        <v>4.5</v>
      </c>
      <c r="N83" s="11">
        <f t="shared" si="14"/>
        <v>2.9000000000000004</v>
      </c>
      <c r="O83" s="11"/>
      <c r="P83" s="11">
        <f t="shared" si="15"/>
        <v>6.8000000000000007</v>
      </c>
    </row>
    <row r="84" spans="1:16" x14ac:dyDescent="0.3">
      <c r="A84" s="8">
        <v>6</v>
      </c>
      <c r="B84" s="8" t="s">
        <v>149</v>
      </c>
      <c r="C84" s="10">
        <v>2008</v>
      </c>
      <c r="D84" s="10" t="s">
        <v>30</v>
      </c>
      <c r="E84" s="11">
        <v>1.9</v>
      </c>
      <c r="F84" s="11">
        <v>1.8</v>
      </c>
      <c r="G84" s="11">
        <f t="shared" si="12"/>
        <v>3.7</v>
      </c>
      <c r="H84" s="11">
        <v>2</v>
      </c>
      <c r="I84" s="11">
        <v>3.4</v>
      </c>
      <c r="J84" s="11">
        <v>2.5</v>
      </c>
      <c r="K84" s="11">
        <v>2.8</v>
      </c>
      <c r="L84" s="11">
        <v>3.1</v>
      </c>
      <c r="M84" s="11">
        <f t="shared" si="13"/>
        <v>2.9499999999999993</v>
      </c>
      <c r="N84" s="11">
        <f t="shared" si="14"/>
        <v>5.0500000000000007</v>
      </c>
      <c r="O84" s="11"/>
      <c r="P84" s="11">
        <f t="shared" si="15"/>
        <v>8.75</v>
      </c>
    </row>
    <row r="85" spans="1:16" x14ac:dyDescent="0.3">
      <c r="A85" s="8">
        <v>7</v>
      </c>
      <c r="B85" s="8" t="s">
        <v>150</v>
      </c>
      <c r="C85" s="10">
        <v>2008</v>
      </c>
      <c r="D85" s="10" t="s">
        <v>30</v>
      </c>
      <c r="E85" s="11">
        <v>1.8</v>
      </c>
      <c r="F85" s="11">
        <v>1.9</v>
      </c>
      <c r="G85" s="11">
        <f t="shared" si="12"/>
        <v>3.7</v>
      </c>
      <c r="H85" s="11">
        <v>2.2999999999999998</v>
      </c>
      <c r="I85" s="11">
        <v>3.4</v>
      </c>
      <c r="J85" s="11">
        <v>3.1</v>
      </c>
      <c r="K85" s="11">
        <v>3.6</v>
      </c>
      <c r="L85" s="11">
        <v>3.6</v>
      </c>
      <c r="M85" s="11">
        <f t="shared" si="13"/>
        <v>3.5</v>
      </c>
      <c r="N85" s="11">
        <f t="shared" si="14"/>
        <v>4.2</v>
      </c>
      <c r="O85" s="11"/>
      <c r="P85" s="11">
        <f t="shared" si="15"/>
        <v>7.9</v>
      </c>
    </row>
    <row r="86" spans="1:16" x14ac:dyDescent="0.3">
      <c r="A86" s="8">
        <v>8</v>
      </c>
      <c r="B86" s="8" t="s">
        <v>151</v>
      </c>
      <c r="C86" s="10">
        <v>2008</v>
      </c>
      <c r="D86" s="10" t="s">
        <v>80</v>
      </c>
      <c r="E86" s="11">
        <v>1.6</v>
      </c>
      <c r="F86" s="11">
        <v>1.4</v>
      </c>
      <c r="G86" s="11">
        <f t="shared" si="12"/>
        <v>3</v>
      </c>
      <c r="H86" s="11">
        <v>2.4</v>
      </c>
      <c r="I86" s="11">
        <v>3.8</v>
      </c>
      <c r="J86" s="11">
        <v>2.7</v>
      </c>
      <c r="K86" s="11">
        <v>3.3</v>
      </c>
      <c r="L86" s="11">
        <v>3.7</v>
      </c>
      <c r="M86" s="11">
        <f t="shared" si="13"/>
        <v>3.4999999999999996</v>
      </c>
      <c r="N86" s="11">
        <f t="shared" si="14"/>
        <v>4.1000000000000005</v>
      </c>
      <c r="O86" s="11"/>
      <c r="P86" s="11">
        <f t="shared" si="15"/>
        <v>7.1000000000000005</v>
      </c>
    </row>
    <row r="87" spans="1:16" x14ac:dyDescent="0.3">
      <c r="A87" s="8">
        <v>9</v>
      </c>
      <c r="B87" s="8" t="s">
        <v>152</v>
      </c>
      <c r="C87" s="10">
        <v>2008</v>
      </c>
      <c r="D87" s="10" t="s">
        <v>85</v>
      </c>
      <c r="E87" s="11">
        <v>2.2999999999999998</v>
      </c>
      <c r="F87" s="11">
        <v>2.4</v>
      </c>
      <c r="G87" s="11">
        <v>4.5</v>
      </c>
      <c r="H87" s="11">
        <v>2</v>
      </c>
      <c r="I87" s="11">
        <v>2.4</v>
      </c>
      <c r="J87" s="11">
        <v>2.5</v>
      </c>
      <c r="K87" s="11">
        <v>2.2999999999999998</v>
      </c>
      <c r="L87" s="11">
        <v>2.7</v>
      </c>
      <c r="M87" s="11">
        <f t="shared" si="13"/>
        <v>2.4500000000000002</v>
      </c>
      <c r="N87" s="11">
        <f t="shared" si="14"/>
        <v>5.55</v>
      </c>
      <c r="O87" s="11"/>
      <c r="P87" s="11">
        <f t="shared" si="15"/>
        <v>10.050000000000001</v>
      </c>
    </row>
    <row r="88" spans="1:16" x14ac:dyDescent="0.3">
      <c r="A88" s="8">
        <v>10</v>
      </c>
      <c r="B88" s="8" t="s">
        <v>153</v>
      </c>
      <c r="C88" s="10">
        <v>2008</v>
      </c>
      <c r="D88" s="10" t="s">
        <v>28</v>
      </c>
      <c r="E88" s="11">
        <v>1.1000000000000001</v>
      </c>
      <c r="F88" s="11">
        <v>1.6</v>
      </c>
      <c r="G88" s="11">
        <f t="shared" si="12"/>
        <v>2.7</v>
      </c>
      <c r="H88" s="11">
        <v>2.4</v>
      </c>
      <c r="I88" s="11">
        <v>4.2</v>
      </c>
      <c r="J88" s="11">
        <v>5.8</v>
      </c>
      <c r="K88" s="11">
        <v>4</v>
      </c>
      <c r="L88" s="11">
        <v>5.6</v>
      </c>
      <c r="M88" s="11">
        <f t="shared" si="13"/>
        <v>4.9000000000000004</v>
      </c>
      <c r="N88" s="11">
        <f t="shared" si="14"/>
        <v>2.6999999999999993</v>
      </c>
      <c r="O88" s="11"/>
      <c r="P88" s="11">
        <f t="shared" si="15"/>
        <v>5.3999999999999995</v>
      </c>
    </row>
    <row r="89" spans="1:16" x14ac:dyDescent="0.3">
      <c r="A89" s="8">
        <v>11</v>
      </c>
      <c r="B89" s="8" t="s">
        <v>154</v>
      </c>
      <c r="C89" s="10">
        <v>2008</v>
      </c>
      <c r="D89" s="10" t="s">
        <v>74</v>
      </c>
      <c r="E89" s="11">
        <v>2.6</v>
      </c>
      <c r="F89" s="11">
        <v>2.6</v>
      </c>
      <c r="G89" s="11">
        <v>4.5</v>
      </c>
      <c r="H89" s="11">
        <v>2.2000000000000002</v>
      </c>
      <c r="I89" s="11">
        <v>2.2000000000000002</v>
      </c>
      <c r="J89" s="11">
        <v>2.2000000000000002</v>
      </c>
      <c r="K89" s="11">
        <v>1.4</v>
      </c>
      <c r="L89" s="11">
        <v>1.7</v>
      </c>
      <c r="M89" s="11">
        <f t="shared" si="13"/>
        <v>1.9500000000000004</v>
      </c>
      <c r="N89" s="11">
        <f t="shared" si="14"/>
        <v>5.85</v>
      </c>
      <c r="O89" s="11"/>
      <c r="P89" s="11">
        <f t="shared" si="15"/>
        <v>10.35</v>
      </c>
    </row>
    <row r="90" spans="1:16" x14ac:dyDescent="0.3">
      <c r="A90" s="8">
        <v>12</v>
      </c>
      <c r="B90" s="8" t="s">
        <v>155</v>
      </c>
      <c r="C90" s="10">
        <v>2008</v>
      </c>
      <c r="D90" s="10" t="s">
        <v>30</v>
      </c>
      <c r="E90" s="11">
        <v>2.1</v>
      </c>
      <c r="F90" s="11">
        <v>2.2999999999999998</v>
      </c>
      <c r="G90" s="11">
        <f t="shared" si="12"/>
        <v>4.4000000000000004</v>
      </c>
      <c r="H90" s="11">
        <v>2.2000000000000002</v>
      </c>
      <c r="I90" s="11">
        <v>2.9</v>
      </c>
      <c r="J90" s="11">
        <v>2.5</v>
      </c>
      <c r="K90" s="11">
        <v>2.4</v>
      </c>
      <c r="L90" s="11">
        <v>3.9</v>
      </c>
      <c r="M90" s="11">
        <f t="shared" si="13"/>
        <v>2.7</v>
      </c>
      <c r="N90" s="11">
        <f t="shared" si="14"/>
        <v>5.0999999999999996</v>
      </c>
      <c r="O90" s="11"/>
      <c r="P90" s="11">
        <f t="shared" si="15"/>
        <v>9.5</v>
      </c>
    </row>
    <row r="91" spans="1:16" x14ac:dyDescent="0.3">
      <c r="A91" s="8">
        <v>13</v>
      </c>
      <c r="B91" s="8" t="s">
        <v>156</v>
      </c>
      <c r="C91" s="10">
        <v>2008</v>
      </c>
      <c r="D91" s="10" t="s">
        <v>50</v>
      </c>
      <c r="E91" s="11">
        <v>2.6</v>
      </c>
      <c r="F91" s="11">
        <v>2.5</v>
      </c>
      <c r="G91" s="11">
        <v>4.5</v>
      </c>
      <c r="H91" s="11">
        <v>2</v>
      </c>
      <c r="I91" s="11">
        <v>3</v>
      </c>
      <c r="J91" s="11">
        <v>2.6</v>
      </c>
      <c r="K91" s="11">
        <v>2.1</v>
      </c>
      <c r="L91" s="11">
        <v>3.2</v>
      </c>
      <c r="M91" s="11">
        <f t="shared" si="13"/>
        <v>2.7999999999999989</v>
      </c>
      <c r="N91" s="11">
        <f t="shared" si="14"/>
        <v>5.2000000000000011</v>
      </c>
      <c r="O91" s="11"/>
      <c r="P91" s="11">
        <f t="shared" si="15"/>
        <v>9.7000000000000011</v>
      </c>
    </row>
    <row r="92" spans="1:16" x14ac:dyDescent="0.3">
      <c r="A92" s="8">
        <v>14</v>
      </c>
      <c r="B92" s="8" t="s">
        <v>157</v>
      </c>
      <c r="C92" s="10">
        <v>2008</v>
      </c>
      <c r="D92" s="10" t="s">
        <v>30</v>
      </c>
      <c r="E92" s="11">
        <v>2</v>
      </c>
      <c r="F92" s="11">
        <v>2.5</v>
      </c>
      <c r="G92" s="11">
        <f t="shared" si="12"/>
        <v>4.5</v>
      </c>
      <c r="H92" s="11">
        <v>2.6</v>
      </c>
      <c r="I92" s="11">
        <v>3.8</v>
      </c>
      <c r="J92" s="11">
        <v>4.2</v>
      </c>
      <c r="K92" s="11">
        <v>3.8</v>
      </c>
      <c r="L92" s="11">
        <v>5</v>
      </c>
      <c r="M92" s="11">
        <f t="shared" si="13"/>
        <v>4</v>
      </c>
      <c r="N92" s="11">
        <f t="shared" si="14"/>
        <v>3.4000000000000004</v>
      </c>
      <c r="O92" s="11"/>
      <c r="P92" s="11">
        <f t="shared" si="15"/>
        <v>7.9</v>
      </c>
    </row>
    <row r="93" spans="1:16" x14ac:dyDescent="0.3">
      <c r="A93" s="8">
        <v>15</v>
      </c>
      <c r="B93" s="8" t="s">
        <v>158</v>
      </c>
      <c r="C93" s="10">
        <v>2008</v>
      </c>
      <c r="D93" s="10" t="s">
        <v>80</v>
      </c>
      <c r="E93" s="11">
        <v>2</v>
      </c>
      <c r="F93" s="11">
        <v>1.1000000000000001</v>
      </c>
      <c r="G93" s="11">
        <f t="shared" si="12"/>
        <v>3.1</v>
      </c>
      <c r="H93" s="11">
        <v>2.5</v>
      </c>
      <c r="I93" s="11">
        <v>3.8</v>
      </c>
      <c r="J93" s="11">
        <v>3.7</v>
      </c>
      <c r="K93" s="11">
        <v>3.2</v>
      </c>
      <c r="L93" s="11">
        <v>3.4</v>
      </c>
      <c r="M93" s="11">
        <f t="shared" si="13"/>
        <v>3.5500000000000003</v>
      </c>
      <c r="N93" s="11">
        <f t="shared" si="14"/>
        <v>3.9499999999999993</v>
      </c>
      <c r="O93" s="11"/>
      <c r="P93" s="11">
        <f t="shared" si="15"/>
        <v>7.0499999999999989</v>
      </c>
    </row>
    <row r="94" spans="1:16" x14ac:dyDescent="0.3">
      <c r="A94" s="8">
        <v>16</v>
      </c>
      <c r="B94" s="8" t="s">
        <v>159</v>
      </c>
      <c r="C94" s="10">
        <v>2008</v>
      </c>
      <c r="D94" s="10" t="s">
        <v>28</v>
      </c>
      <c r="E94" s="11">
        <v>1.8</v>
      </c>
      <c r="F94" s="11">
        <v>1.5</v>
      </c>
      <c r="G94" s="11">
        <f t="shared" si="12"/>
        <v>3.3</v>
      </c>
      <c r="H94" s="11">
        <v>2.4</v>
      </c>
      <c r="I94" s="11">
        <v>2.7</v>
      </c>
      <c r="J94" s="11">
        <v>3.4</v>
      </c>
      <c r="K94" s="11">
        <v>3</v>
      </c>
      <c r="L94" s="11">
        <v>2.6</v>
      </c>
      <c r="M94" s="11">
        <f t="shared" si="13"/>
        <v>2.8499999999999996</v>
      </c>
      <c r="N94" s="11">
        <f t="shared" si="14"/>
        <v>4.75</v>
      </c>
      <c r="O94" s="11"/>
      <c r="P94" s="11">
        <f t="shared" si="15"/>
        <v>8.0500000000000007</v>
      </c>
    </row>
    <row r="95" spans="1:16" x14ac:dyDescent="0.3">
      <c r="A95" s="8">
        <v>17</v>
      </c>
      <c r="B95" s="8" t="s">
        <v>160</v>
      </c>
      <c r="C95" s="10">
        <v>2006</v>
      </c>
      <c r="D95" s="10" t="s">
        <v>30</v>
      </c>
      <c r="E95" s="11">
        <v>1.4</v>
      </c>
      <c r="F95" s="11">
        <v>1.1000000000000001</v>
      </c>
      <c r="G95" s="11">
        <f t="shared" si="12"/>
        <v>2.5</v>
      </c>
      <c r="H95" s="11">
        <v>2.2999999999999998</v>
      </c>
      <c r="I95" s="11">
        <v>3.3</v>
      </c>
      <c r="J95" s="11">
        <v>3.4</v>
      </c>
      <c r="K95" s="11">
        <v>3.3</v>
      </c>
      <c r="L95" s="11">
        <v>3.5</v>
      </c>
      <c r="M95" s="11">
        <f t="shared" si="13"/>
        <v>3.35</v>
      </c>
      <c r="N95" s="11">
        <f t="shared" si="14"/>
        <v>4.3499999999999996</v>
      </c>
      <c r="O95" s="11"/>
      <c r="P95" s="11">
        <f t="shared" si="15"/>
        <v>6.85</v>
      </c>
    </row>
    <row r="96" spans="1:16" x14ac:dyDescent="0.3">
      <c r="A96" s="8">
        <v>18</v>
      </c>
      <c r="B96" s="8" t="s">
        <v>161</v>
      </c>
      <c r="C96" s="10">
        <v>2008</v>
      </c>
      <c r="D96" s="10" t="s">
        <v>30</v>
      </c>
      <c r="E96" s="11">
        <v>2.2000000000000002</v>
      </c>
      <c r="F96" s="11">
        <v>3.3</v>
      </c>
      <c r="G96" s="11">
        <v>4.5</v>
      </c>
      <c r="H96" s="11">
        <v>2.4</v>
      </c>
      <c r="I96" s="11">
        <v>2.4</v>
      </c>
      <c r="J96" s="11">
        <v>2.2999999999999998</v>
      </c>
      <c r="K96" s="11">
        <v>2.4</v>
      </c>
      <c r="L96" s="11">
        <v>2.4</v>
      </c>
      <c r="M96" s="11">
        <f t="shared" si="13"/>
        <v>2.4</v>
      </c>
      <c r="N96" s="11">
        <f t="shared" si="14"/>
        <v>5.2</v>
      </c>
      <c r="O96" s="11"/>
      <c r="P96" s="11">
        <f t="shared" si="15"/>
        <v>9.6999999999999993</v>
      </c>
    </row>
    <row r="97" spans="1:16" x14ac:dyDescent="0.3">
      <c r="A97" s="8">
        <v>19</v>
      </c>
      <c r="B97" s="8" t="s">
        <v>162</v>
      </c>
      <c r="C97" s="10">
        <v>2008</v>
      </c>
      <c r="D97" s="10" t="s">
        <v>30</v>
      </c>
      <c r="E97" s="11">
        <v>1.6</v>
      </c>
      <c r="F97" s="11">
        <v>1.9</v>
      </c>
      <c r="G97" s="11">
        <f t="shared" si="12"/>
        <v>3.5</v>
      </c>
      <c r="H97" s="11">
        <v>2.5</v>
      </c>
      <c r="I97" s="11">
        <v>3.9</v>
      </c>
      <c r="J97" s="11">
        <v>4</v>
      </c>
      <c r="K97" s="11">
        <v>2.4</v>
      </c>
      <c r="L97" s="11">
        <v>3.1</v>
      </c>
      <c r="M97" s="11">
        <f t="shared" si="13"/>
        <v>3.5</v>
      </c>
      <c r="N97" s="11">
        <f t="shared" si="14"/>
        <v>4</v>
      </c>
      <c r="O97" s="11"/>
      <c r="P97" s="11">
        <f t="shared" si="15"/>
        <v>7.5</v>
      </c>
    </row>
    <row r="98" spans="1:16" x14ac:dyDescent="0.3">
      <c r="A98" s="8">
        <v>20</v>
      </c>
      <c r="B98" s="8" t="s">
        <v>163</v>
      </c>
      <c r="C98" s="10">
        <v>2008</v>
      </c>
      <c r="D98" s="10" t="s">
        <v>80</v>
      </c>
      <c r="E98" s="11">
        <v>1.5</v>
      </c>
      <c r="F98" s="11">
        <v>1.6</v>
      </c>
      <c r="G98" s="11">
        <f t="shared" si="12"/>
        <v>3.1</v>
      </c>
      <c r="H98" s="11">
        <v>2.5</v>
      </c>
      <c r="I98" s="11">
        <v>4.9000000000000004</v>
      </c>
      <c r="J98" s="11">
        <v>3.6</v>
      </c>
      <c r="K98" s="11">
        <v>3.8</v>
      </c>
      <c r="L98" s="11">
        <v>5.7</v>
      </c>
      <c r="M98" s="11">
        <f t="shared" si="13"/>
        <v>4.3500000000000005</v>
      </c>
      <c r="N98" s="11">
        <f t="shared" si="14"/>
        <v>3.1499999999999995</v>
      </c>
      <c r="O98" s="11"/>
      <c r="P98" s="11">
        <f t="shared" si="15"/>
        <v>6.25</v>
      </c>
    </row>
    <row r="99" spans="1:16" x14ac:dyDescent="0.3">
      <c r="A99" s="8">
        <v>21</v>
      </c>
      <c r="B99" s="8" t="s">
        <v>164</v>
      </c>
      <c r="C99" s="10">
        <v>2008</v>
      </c>
      <c r="D99" s="10" t="s">
        <v>30</v>
      </c>
      <c r="E99" s="11">
        <v>1.5</v>
      </c>
      <c r="F99" s="11">
        <v>1</v>
      </c>
      <c r="G99" s="11">
        <f t="shared" si="12"/>
        <v>2.5</v>
      </c>
      <c r="H99" s="11">
        <v>2.6</v>
      </c>
      <c r="I99" s="11">
        <v>3.8</v>
      </c>
      <c r="J99" s="11">
        <v>4.7</v>
      </c>
      <c r="K99" s="11">
        <v>4.0999999999999996</v>
      </c>
      <c r="L99" s="11">
        <v>4.7</v>
      </c>
      <c r="M99" s="11">
        <f t="shared" si="13"/>
        <v>4.4000000000000004</v>
      </c>
      <c r="N99" s="11">
        <f t="shared" si="14"/>
        <v>3</v>
      </c>
      <c r="O99" s="11"/>
      <c r="P99" s="11">
        <f t="shared" si="15"/>
        <v>5.5</v>
      </c>
    </row>
    <row r="100" spans="1:16" x14ac:dyDescent="0.3">
      <c r="A100" s="8">
        <v>22</v>
      </c>
      <c r="B100" s="8" t="s">
        <v>165</v>
      </c>
      <c r="C100" s="10">
        <v>2008</v>
      </c>
      <c r="D100" s="10" t="s">
        <v>28</v>
      </c>
      <c r="E100" s="11">
        <v>1.9</v>
      </c>
      <c r="F100" s="11">
        <v>3.1</v>
      </c>
      <c r="G100" s="11">
        <v>4.5</v>
      </c>
      <c r="H100" s="11">
        <v>2.2000000000000002</v>
      </c>
      <c r="I100" s="11">
        <v>2.1</v>
      </c>
      <c r="J100" s="11">
        <v>2.2000000000000002</v>
      </c>
      <c r="K100" s="11">
        <v>2.4</v>
      </c>
      <c r="L100" s="11">
        <v>2.7</v>
      </c>
      <c r="M100" s="11">
        <f t="shared" si="13"/>
        <v>2.3000000000000007</v>
      </c>
      <c r="N100" s="11">
        <f t="shared" si="14"/>
        <v>5.4999999999999991</v>
      </c>
      <c r="O100" s="11"/>
      <c r="P100" s="11">
        <f t="shared" si="15"/>
        <v>10</v>
      </c>
    </row>
    <row r="101" spans="1:16" x14ac:dyDescent="0.3">
      <c r="A101" s="8">
        <v>23</v>
      </c>
      <c r="B101" s="8" t="s">
        <v>166</v>
      </c>
      <c r="C101" s="10">
        <v>2008</v>
      </c>
      <c r="D101" s="10" t="s">
        <v>30</v>
      </c>
      <c r="E101" s="11">
        <v>1.5</v>
      </c>
      <c r="F101" s="11">
        <v>1.6</v>
      </c>
      <c r="G101" s="11">
        <f t="shared" si="12"/>
        <v>3.1</v>
      </c>
      <c r="H101" s="11">
        <v>2.4</v>
      </c>
      <c r="I101" s="11">
        <v>3.9</v>
      </c>
      <c r="J101" s="11">
        <v>3.5</v>
      </c>
      <c r="K101" s="11">
        <v>3.3</v>
      </c>
      <c r="L101" s="11">
        <v>3.9</v>
      </c>
      <c r="M101" s="11">
        <f t="shared" si="13"/>
        <v>3.6999999999999997</v>
      </c>
      <c r="N101" s="11">
        <f t="shared" si="14"/>
        <v>3.9000000000000004</v>
      </c>
      <c r="O101" s="11"/>
      <c r="P101" s="11">
        <f t="shared" si="15"/>
        <v>7</v>
      </c>
    </row>
    <row r="102" spans="1:16" x14ac:dyDescent="0.3">
      <c r="A102" s="8">
        <v>24</v>
      </c>
      <c r="B102" s="8" t="s">
        <v>167</v>
      </c>
      <c r="C102" s="10">
        <v>2008</v>
      </c>
      <c r="D102" s="10" t="s">
        <v>30</v>
      </c>
      <c r="E102" s="11">
        <v>2.6</v>
      </c>
      <c r="F102" s="11">
        <v>1.6</v>
      </c>
      <c r="G102" s="11">
        <f t="shared" si="12"/>
        <v>4.2</v>
      </c>
      <c r="H102" s="11">
        <v>2.5</v>
      </c>
      <c r="I102" s="11">
        <v>4.4000000000000004</v>
      </c>
      <c r="J102" s="11">
        <v>3.7</v>
      </c>
      <c r="K102" s="11">
        <v>4.4000000000000004</v>
      </c>
      <c r="L102" s="11">
        <v>4.5999999999999996</v>
      </c>
      <c r="M102" s="11">
        <f t="shared" si="13"/>
        <v>4.4000000000000004</v>
      </c>
      <c r="N102" s="11">
        <f t="shared" si="14"/>
        <v>3.0999999999999996</v>
      </c>
      <c r="O102" s="11"/>
      <c r="P102" s="11">
        <f t="shared" si="15"/>
        <v>7.3</v>
      </c>
    </row>
    <row r="103" spans="1:16" x14ac:dyDescent="0.3">
      <c r="A103" s="8">
        <v>25</v>
      </c>
      <c r="B103" s="8" t="s">
        <v>168</v>
      </c>
      <c r="C103" s="10">
        <v>2008</v>
      </c>
      <c r="D103" s="10" t="s">
        <v>80</v>
      </c>
      <c r="E103" s="11">
        <v>1.7</v>
      </c>
      <c r="F103" s="11">
        <v>0.9</v>
      </c>
      <c r="G103" s="11">
        <f t="shared" si="12"/>
        <v>2.6</v>
      </c>
      <c r="H103" s="11">
        <v>2.8</v>
      </c>
      <c r="I103" s="11">
        <v>4.3</v>
      </c>
      <c r="J103" s="11">
        <v>3.7</v>
      </c>
      <c r="K103" s="11">
        <v>4.5999999999999996</v>
      </c>
      <c r="L103" s="11">
        <v>5.4</v>
      </c>
      <c r="M103" s="11">
        <f t="shared" si="13"/>
        <v>4.4499999999999993</v>
      </c>
      <c r="N103" s="11">
        <f t="shared" si="14"/>
        <v>2.7500000000000009</v>
      </c>
      <c r="O103" s="11"/>
      <c r="P103" s="11">
        <f t="shared" si="15"/>
        <v>5.3500000000000014</v>
      </c>
    </row>
    <row r="104" spans="1:16" x14ac:dyDescent="0.3">
      <c r="A104" s="8">
        <v>26</v>
      </c>
      <c r="B104" s="8" t="s">
        <v>169</v>
      </c>
      <c r="C104" s="10">
        <v>2008</v>
      </c>
      <c r="D104" s="10" t="s">
        <v>30</v>
      </c>
      <c r="E104" s="11">
        <v>0</v>
      </c>
      <c r="F104" s="11">
        <v>0</v>
      </c>
      <c r="G104" s="11">
        <f t="shared" si="12"/>
        <v>0</v>
      </c>
      <c r="H104" s="11">
        <v>2</v>
      </c>
      <c r="I104" s="11">
        <v>8</v>
      </c>
      <c r="J104" s="11">
        <v>8</v>
      </c>
      <c r="K104" s="11">
        <v>8</v>
      </c>
      <c r="L104" s="11">
        <v>8</v>
      </c>
      <c r="M104" s="11">
        <f t="shared" si="13"/>
        <v>8</v>
      </c>
      <c r="N104" s="11">
        <f t="shared" si="14"/>
        <v>0</v>
      </c>
      <c r="O104" s="11"/>
      <c r="P104" s="11">
        <f t="shared" si="15"/>
        <v>0</v>
      </c>
    </row>
    <row r="105" spans="1:16" x14ac:dyDescent="0.3">
      <c r="A105" s="8">
        <v>27</v>
      </c>
      <c r="B105" s="8" t="s">
        <v>170</v>
      </c>
      <c r="C105" s="10">
        <v>2008</v>
      </c>
      <c r="D105" s="10" t="s">
        <v>30</v>
      </c>
      <c r="E105" s="11">
        <v>1.8</v>
      </c>
      <c r="F105" s="11">
        <v>1.3</v>
      </c>
      <c r="G105" s="11">
        <f t="shared" si="12"/>
        <v>3.1</v>
      </c>
      <c r="H105" s="11">
        <v>2.6</v>
      </c>
      <c r="I105" s="11">
        <v>4.9000000000000004</v>
      </c>
      <c r="J105" s="11">
        <v>4.4000000000000004</v>
      </c>
      <c r="K105" s="11">
        <v>5</v>
      </c>
      <c r="L105" s="11">
        <v>5.6</v>
      </c>
      <c r="M105" s="11">
        <f t="shared" si="13"/>
        <v>4.9499999999999993</v>
      </c>
      <c r="N105" s="11">
        <f t="shared" si="14"/>
        <v>2.4500000000000011</v>
      </c>
      <c r="O105" s="11"/>
      <c r="P105" s="11">
        <f t="shared" si="15"/>
        <v>5.5500000000000007</v>
      </c>
    </row>
    <row r="108" spans="1:16" x14ac:dyDescent="0.3">
      <c r="A108" s="2" t="s">
        <v>171</v>
      </c>
    </row>
    <row r="109" spans="1:16" ht="16.2" thickBot="1" x14ac:dyDescent="0.35">
      <c r="A109" s="3" t="s">
        <v>3</v>
      </c>
      <c r="B109" s="4" t="s">
        <v>4</v>
      </c>
      <c r="C109" s="3" t="s">
        <v>5</v>
      </c>
      <c r="D109" s="5" t="s">
        <v>6</v>
      </c>
      <c r="E109" s="6" t="s">
        <v>7</v>
      </c>
      <c r="F109" s="6" t="s">
        <v>127</v>
      </c>
      <c r="G109" s="6" t="s">
        <v>8</v>
      </c>
      <c r="H109" s="6" t="s">
        <v>9</v>
      </c>
      <c r="I109" s="7" t="s">
        <v>10</v>
      </c>
      <c r="J109" s="7" t="s">
        <v>11</v>
      </c>
      <c r="K109" s="7" t="s">
        <v>12</v>
      </c>
      <c r="L109" s="7" t="s">
        <v>13</v>
      </c>
      <c r="M109" s="7" t="s">
        <v>14</v>
      </c>
      <c r="N109" s="7" t="s">
        <v>15</v>
      </c>
      <c r="O109" s="7" t="s">
        <v>16</v>
      </c>
      <c r="P109" s="13" t="s">
        <v>17</v>
      </c>
    </row>
    <row r="110" spans="1:16" ht="15" thickTop="1" x14ac:dyDescent="0.3">
      <c r="A110" s="8">
        <v>1</v>
      </c>
      <c r="B110" s="8" t="s">
        <v>172</v>
      </c>
      <c r="C110" s="10">
        <v>2007</v>
      </c>
      <c r="D110" s="10" t="s">
        <v>74</v>
      </c>
      <c r="E110" s="22">
        <v>2.9</v>
      </c>
      <c r="F110" s="22">
        <v>3</v>
      </c>
      <c r="G110" s="11">
        <f t="shared" ref="G110:G119" si="16">SUM(E110,F110)</f>
        <v>5.9</v>
      </c>
      <c r="H110" s="22">
        <v>1.8</v>
      </c>
      <c r="I110" s="22">
        <v>3.5</v>
      </c>
      <c r="J110" s="22">
        <v>2.9</v>
      </c>
      <c r="K110" s="22">
        <v>3.2</v>
      </c>
      <c r="L110" s="22">
        <v>3.1</v>
      </c>
      <c r="M110" s="11">
        <f t="shared" ref="M110:M119" si="17">(SUM(I110:L110)-MAX(I110:L110)-MIN(I110:L110))/2</f>
        <v>3.1500000000000004</v>
      </c>
      <c r="N110" s="11">
        <f t="shared" ref="N110:N119" si="18">(10-SUM(H110,M110))</f>
        <v>5.05</v>
      </c>
      <c r="O110" s="22"/>
      <c r="P110" s="11">
        <f t="shared" ref="P110:P119" si="19">(SUM(G110,N110))-O110</f>
        <v>10.95</v>
      </c>
    </row>
    <row r="111" spans="1:16" x14ac:dyDescent="0.3">
      <c r="A111" s="8">
        <v>2</v>
      </c>
      <c r="B111" s="8" t="s">
        <v>173</v>
      </c>
      <c r="C111" s="10">
        <v>2007</v>
      </c>
      <c r="D111" s="10" t="s">
        <v>30</v>
      </c>
      <c r="E111" s="22">
        <v>2.9</v>
      </c>
      <c r="F111" s="22">
        <v>2.1</v>
      </c>
      <c r="G111" s="11">
        <f t="shared" si="16"/>
        <v>5</v>
      </c>
      <c r="H111" s="22">
        <v>1.7</v>
      </c>
      <c r="I111" s="22">
        <v>1.9</v>
      </c>
      <c r="J111" s="22">
        <v>2.2999999999999998</v>
      </c>
      <c r="K111" s="22">
        <v>1.8</v>
      </c>
      <c r="L111" s="22">
        <v>2.1</v>
      </c>
      <c r="M111" s="11">
        <f t="shared" si="17"/>
        <v>2</v>
      </c>
      <c r="N111" s="11">
        <f t="shared" si="18"/>
        <v>6.3</v>
      </c>
      <c r="O111" s="22"/>
      <c r="P111" s="11">
        <f t="shared" si="19"/>
        <v>11.3</v>
      </c>
    </row>
    <row r="112" spans="1:16" x14ac:dyDescent="0.3">
      <c r="A112" s="8">
        <v>3</v>
      </c>
      <c r="B112" s="8" t="s">
        <v>174</v>
      </c>
      <c r="C112" s="10">
        <v>2007</v>
      </c>
      <c r="D112" s="10" t="s">
        <v>30</v>
      </c>
      <c r="E112" s="22">
        <v>0</v>
      </c>
      <c r="F112" s="22">
        <v>0</v>
      </c>
      <c r="G112" s="11">
        <f t="shared" si="16"/>
        <v>0</v>
      </c>
      <c r="H112" s="22">
        <v>2</v>
      </c>
      <c r="I112" s="22">
        <v>8</v>
      </c>
      <c r="J112" s="22">
        <v>8</v>
      </c>
      <c r="K112" s="22">
        <v>8</v>
      </c>
      <c r="L112" s="22">
        <v>8</v>
      </c>
      <c r="M112" s="11">
        <f t="shared" si="17"/>
        <v>8</v>
      </c>
      <c r="N112" s="11">
        <f t="shared" si="18"/>
        <v>0</v>
      </c>
      <c r="O112" s="22"/>
      <c r="P112" s="11">
        <f t="shared" si="19"/>
        <v>0</v>
      </c>
    </row>
    <row r="113" spans="1:16" x14ac:dyDescent="0.3">
      <c r="A113" s="8">
        <v>4</v>
      </c>
      <c r="B113" s="8" t="s">
        <v>175</v>
      </c>
      <c r="C113" s="10">
        <v>2007</v>
      </c>
      <c r="D113" s="10" t="s">
        <v>74</v>
      </c>
      <c r="E113" s="22">
        <v>2.4</v>
      </c>
      <c r="F113" s="22">
        <v>2.2000000000000002</v>
      </c>
      <c r="G113" s="11">
        <f t="shared" si="16"/>
        <v>4.5999999999999996</v>
      </c>
      <c r="H113" s="22">
        <v>2.4</v>
      </c>
      <c r="I113" s="22">
        <v>4.7</v>
      </c>
      <c r="J113" s="22">
        <v>3.9</v>
      </c>
      <c r="K113" s="22">
        <v>4.8</v>
      </c>
      <c r="L113" s="22">
        <v>4.7</v>
      </c>
      <c r="M113" s="11">
        <f t="shared" si="17"/>
        <v>4.6999999999999984</v>
      </c>
      <c r="N113" s="11">
        <f t="shared" si="18"/>
        <v>2.9000000000000021</v>
      </c>
      <c r="O113" s="22"/>
      <c r="P113" s="11">
        <f t="shared" si="19"/>
        <v>7.5000000000000018</v>
      </c>
    </row>
    <row r="114" spans="1:16" x14ac:dyDescent="0.3">
      <c r="A114" s="8">
        <v>5</v>
      </c>
      <c r="B114" s="8" t="s">
        <v>176</v>
      </c>
      <c r="C114" s="10">
        <v>2007</v>
      </c>
      <c r="D114" s="10" t="s">
        <v>30</v>
      </c>
      <c r="E114" s="22">
        <v>2.4</v>
      </c>
      <c r="F114" s="22">
        <v>3.2</v>
      </c>
      <c r="G114" s="11">
        <f t="shared" si="16"/>
        <v>5.6</v>
      </c>
      <c r="H114" s="22">
        <v>1.6</v>
      </c>
      <c r="I114" s="22">
        <v>3.7</v>
      </c>
      <c r="J114" s="22">
        <v>3.2</v>
      </c>
      <c r="K114" s="22">
        <v>3.4</v>
      </c>
      <c r="L114" s="22">
        <v>3.2</v>
      </c>
      <c r="M114" s="11">
        <f t="shared" si="17"/>
        <v>3.3000000000000003</v>
      </c>
      <c r="N114" s="11">
        <f t="shared" si="18"/>
        <v>5.0999999999999996</v>
      </c>
      <c r="O114" s="22"/>
      <c r="P114" s="11">
        <f t="shared" si="19"/>
        <v>10.7</v>
      </c>
    </row>
    <row r="115" spans="1:16" x14ac:dyDescent="0.3">
      <c r="A115" s="8">
        <v>6</v>
      </c>
      <c r="B115" s="8" t="s">
        <v>177</v>
      </c>
      <c r="C115" s="10">
        <v>2007</v>
      </c>
      <c r="D115" s="10" t="s">
        <v>30</v>
      </c>
      <c r="E115" s="22">
        <v>2.1</v>
      </c>
      <c r="F115" s="22">
        <v>1.9</v>
      </c>
      <c r="G115" s="11">
        <f t="shared" si="16"/>
        <v>4</v>
      </c>
      <c r="H115" s="22">
        <v>1.8</v>
      </c>
      <c r="I115" s="22">
        <v>3.2</v>
      </c>
      <c r="J115" s="22">
        <v>3.1</v>
      </c>
      <c r="K115" s="22">
        <v>2.9</v>
      </c>
      <c r="L115" s="22">
        <v>2.9</v>
      </c>
      <c r="M115" s="11">
        <f t="shared" si="17"/>
        <v>3.0000000000000009</v>
      </c>
      <c r="N115" s="11">
        <f t="shared" si="18"/>
        <v>5.1999999999999993</v>
      </c>
      <c r="O115" s="22"/>
      <c r="P115" s="11">
        <f t="shared" si="19"/>
        <v>9.1999999999999993</v>
      </c>
    </row>
    <row r="116" spans="1:16" x14ac:dyDescent="0.3">
      <c r="A116" s="8">
        <v>7</v>
      </c>
      <c r="B116" s="8" t="s">
        <v>178</v>
      </c>
      <c r="C116" s="10">
        <v>2007</v>
      </c>
      <c r="D116" s="10" t="s">
        <v>50</v>
      </c>
      <c r="E116" s="22">
        <v>2.7</v>
      </c>
      <c r="F116" s="22">
        <v>3</v>
      </c>
      <c r="G116" s="11">
        <f t="shared" si="16"/>
        <v>5.7</v>
      </c>
      <c r="H116" s="22">
        <v>1.7</v>
      </c>
      <c r="I116" s="22">
        <v>2.2999999999999998</v>
      </c>
      <c r="J116" s="22">
        <v>1.7</v>
      </c>
      <c r="K116" s="22">
        <v>1.6</v>
      </c>
      <c r="L116" s="22">
        <v>2.6</v>
      </c>
      <c r="M116" s="11">
        <f t="shared" si="17"/>
        <v>1.9999999999999998</v>
      </c>
      <c r="N116" s="11">
        <f t="shared" si="18"/>
        <v>6.3000000000000007</v>
      </c>
      <c r="O116" s="22"/>
      <c r="P116" s="11">
        <f t="shared" si="19"/>
        <v>12</v>
      </c>
    </row>
    <row r="117" spans="1:16" x14ac:dyDescent="0.3">
      <c r="A117" s="8">
        <v>8</v>
      </c>
      <c r="B117" s="8" t="s">
        <v>179</v>
      </c>
      <c r="C117" s="10">
        <v>2007</v>
      </c>
      <c r="D117" s="10" t="s">
        <v>30</v>
      </c>
      <c r="E117" s="22">
        <v>3.2</v>
      </c>
      <c r="F117" s="22">
        <v>2.2999999999999998</v>
      </c>
      <c r="G117" s="11">
        <f t="shared" si="16"/>
        <v>5.5</v>
      </c>
      <c r="H117" s="22">
        <v>1.5</v>
      </c>
      <c r="I117" s="22">
        <v>1.6</v>
      </c>
      <c r="J117" s="22">
        <v>1.9</v>
      </c>
      <c r="K117" s="22">
        <v>1.6</v>
      </c>
      <c r="L117" s="22">
        <v>1.9</v>
      </c>
      <c r="M117" s="11">
        <f t="shared" si="17"/>
        <v>1.7499999999999998</v>
      </c>
      <c r="N117" s="11">
        <f t="shared" si="18"/>
        <v>6.75</v>
      </c>
      <c r="O117" s="22"/>
      <c r="P117" s="11">
        <f t="shared" si="19"/>
        <v>12.25</v>
      </c>
    </row>
    <row r="118" spans="1:16" x14ac:dyDescent="0.3">
      <c r="A118" s="8">
        <v>9</v>
      </c>
      <c r="B118" s="8" t="s">
        <v>180</v>
      </c>
      <c r="C118" s="10">
        <v>2007</v>
      </c>
      <c r="D118" s="10" t="s">
        <v>74</v>
      </c>
      <c r="E118" s="22">
        <v>3.1</v>
      </c>
      <c r="F118" s="22">
        <v>4</v>
      </c>
      <c r="G118" s="11">
        <f t="shared" si="16"/>
        <v>7.1</v>
      </c>
      <c r="H118" s="22">
        <v>1.5</v>
      </c>
      <c r="I118" s="22">
        <v>2</v>
      </c>
      <c r="J118" s="22">
        <v>2.1</v>
      </c>
      <c r="K118" s="22">
        <v>1.8</v>
      </c>
      <c r="L118" s="22">
        <v>2.5</v>
      </c>
      <c r="M118" s="11">
        <f t="shared" si="17"/>
        <v>2.0499999999999994</v>
      </c>
      <c r="N118" s="11">
        <f t="shared" si="18"/>
        <v>6.4500000000000011</v>
      </c>
      <c r="O118" s="22"/>
      <c r="P118" s="11">
        <f t="shared" si="19"/>
        <v>13.55</v>
      </c>
    </row>
    <row r="119" spans="1:16" x14ac:dyDescent="0.3">
      <c r="A119" s="8">
        <v>10</v>
      </c>
      <c r="B119" s="8" t="s">
        <v>181</v>
      </c>
      <c r="C119" s="10">
        <v>2007</v>
      </c>
      <c r="D119" s="10" t="s">
        <v>30</v>
      </c>
      <c r="E119" s="22">
        <v>1.9</v>
      </c>
      <c r="F119" s="22">
        <v>2.4</v>
      </c>
      <c r="G119" s="11">
        <f t="shared" si="16"/>
        <v>4.3</v>
      </c>
      <c r="H119" s="22">
        <v>1.7</v>
      </c>
      <c r="I119" s="22">
        <v>2.6</v>
      </c>
      <c r="J119" s="22">
        <v>3.1</v>
      </c>
      <c r="K119" s="22">
        <v>1.5</v>
      </c>
      <c r="L119" s="22">
        <v>2.2000000000000002</v>
      </c>
      <c r="M119" s="11">
        <f t="shared" si="17"/>
        <v>2.4000000000000004</v>
      </c>
      <c r="N119" s="11">
        <f t="shared" si="18"/>
        <v>5.8999999999999995</v>
      </c>
      <c r="O119" s="22"/>
      <c r="P119" s="11">
        <f t="shared" si="19"/>
        <v>10.199999999999999</v>
      </c>
    </row>
    <row r="122" spans="1:16" x14ac:dyDescent="0.3">
      <c r="A122" s="2" t="s">
        <v>182</v>
      </c>
    </row>
    <row r="123" spans="1:16" ht="16.2" thickBot="1" x14ac:dyDescent="0.35">
      <c r="A123" s="3" t="s">
        <v>3</v>
      </c>
      <c r="B123" s="4" t="s">
        <v>4</v>
      </c>
      <c r="C123" s="3" t="s">
        <v>5</v>
      </c>
      <c r="D123" s="5" t="s">
        <v>6</v>
      </c>
      <c r="E123" s="6" t="s">
        <v>7</v>
      </c>
      <c r="F123" s="6" t="s">
        <v>127</v>
      </c>
      <c r="G123" s="6" t="s">
        <v>8</v>
      </c>
      <c r="H123" s="6" t="s">
        <v>9</v>
      </c>
      <c r="I123" s="7" t="s">
        <v>10</v>
      </c>
      <c r="J123" s="7" t="s">
        <v>11</v>
      </c>
      <c r="K123" s="7" t="s">
        <v>12</v>
      </c>
      <c r="L123" s="7" t="s">
        <v>13</v>
      </c>
      <c r="M123" s="7" t="s">
        <v>14</v>
      </c>
      <c r="N123" s="7" t="s">
        <v>15</v>
      </c>
      <c r="O123" s="7" t="s">
        <v>16</v>
      </c>
      <c r="P123" s="13" t="s">
        <v>17</v>
      </c>
    </row>
    <row r="124" spans="1:16" ht="15" thickTop="1" x14ac:dyDescent="0.3">
      <c r="A124" s="8">
        <v>1</v>
      </c>
      <c r="B124" s="8" t="s">
        <v>183</v>
      </c>
      <c r="C124" s="10">
        <v>2002</v>
      </c>
      <c r="D124" s="10" t="s">
        <v>30</v>
      </c>
      <c r="E124" s="14">
        <v>2.5</v>
      </c>
      <c r="F124" s="14">
        <v>3.8</v>
      </c>
      <c r="G124" s="11">
        <f t="shared" ref="G124" si="20">SUM(E124,F124)</f>
        <v>6.3</v>
      </c>
      <c r="H124" s="14">
        <v>1.8</v>
      </c>
      <c r="I124" s="14">
        <v>2.9</v>
      </c>
      <c r="J124" s="14">
        <v>2.6</v>
      </c>
      <c r="K124" s="14">
        <v>2.2999999999999998</v>
      </c>
      <c r="L124" s="14">
        <v>2</v>
      </c>
      <c r="M124" s="11">
        <f t="shared" ref="M124" si="21">(SUM(I124:L124)-MAX(I124:L124)-MIN(I124:L124))/2</f>
        <v>2.4500000000000002</v>
      </c>
      <c r="N124" s="11">
        <f t="shared" ref="N124" si="22">(10-SUM(H124,M124))</f>
        <v>5.75</v>
      </c>
      <c r="O124" s="14"/>
      <c r="P124" s="11">
        <f t="shared" ref="P124" si="23">(SUM(G124,N124))-O124</f>
        <v>12.05</v>
      </c>
    </row>
    <row r="127" spans="1:16" x14ac:dyDescent="0.3">
      <c r="A127" s="2" t="s">
        <v>184</v>
      </c>
    </row>
    <row r="128" spans="1:16" ht="16.2" thickBot="1" x14ac:dyDescent="0.35">
      <c r="A128" s="3" t="s">
        <v>3</v>
      </c>
      <c r="B128" s="4" t="s">
        <v>4</v>
      </c>
      <c r="C128" s="3" t="s">
        <v>5</v>
      </c>
      <c r="D128" s="5" t="s">
        <v>6</v>
      </c>
      <c r="E128" s="6" t="s">
        <v>7</v>
      </c>
      <c r="F128" s="6" t="s">
        <v>127</v>
      </c>
      <c r="G128" s="6" t="s">
        <v>8</v>
      </c>
      <c r="H128" s="6" t="s">
        <v>9</v>
      </c>
      <c r="I128" s="7" t="s">
        <v>10</v>
      </c>
      <c r="J128" s="7" t="s">
        <v>11</v>
      </c>
      <c r="K128" s="7" t="s">
        <v>12</v>
      </c>
      <c r="L128" s="7" t="s">
        <v>13</v>
      </c>
      <c r="M128" s="7" t="s">
        <v>14</v>
      </c>
      <c r="N128" s="7" t="s">
        <v>15</v>
      </c>
      <c r="O128" s="7" t="s">
        <v>16</v>
      </c>
      <c r="P128" s="13" t="s">
        <v>17</v>
      </c>
    </row>
    <row r="129" spans="1:16" ht="15" thickTop="1" x14ac:dyDescent="0.3">
      <c r="A129" s="8">
        <v>1</v>
      </c>
      <c r="B129" s="8" t="s">
        <v>185</v>
      </c>
      <c r="C129" s="10">
        <v>2003</v>
      </c>
      <c r="D129" s="10" t="s">
        <v>28</v>
      </c>
      <c r="E129" s="14">
        <v>4</v>
      </c>
      <c r="F129" s="14">
        <v>3.6</v>
      </c>
      <c r="G129" s="11">
        <f t="shared" ref="G129:G134" si="24">SUM(E129,F129)</f>
        <v>7.6</v>
      </c>
      <c r="H129" s="14">
        <v>1.8</v>
      </c>
      <c r="I129" s="14">
        <v>2</v>
      </c>
      <c r="J129" s="14">
        <v>3.2</v>
      </c>
      <c r="K129" s="14">
        <v>2.1</v>
      </c>
      <c r="L129" s="14">
        <v>2.2000000000000002</v>
      </c>
      <c r="M129" s="11">
        <f t="shared" ref="M129:M134" si="25">(SUM(I129:L129)-MAX(I129:L129)-MIN(I129:L129))/2</f>
        <v>2.15</v>
      </c>
      <c r="N129" s="11">
        <f t="shared" ref="N129:N134" si="26">(10-SUM(H129,M129))</f>
        <v>6.05</v>
      </c>
      <c r="O129" s="14">
        <v>0.3</v>
      </c>
      <c r="P129" s="11">
        <f t="shared" ref="P129:P134" si="27">(SUM(G129,N129))-O129</f>
        <v>13.349999999999998</v>
      </c>
    </row>
    <row r="130" spans="1:16" x14ac:dyDescent="0.3">
      <c r="A130" s="8">
        <v>2</v>
      </c>
      <c r="B130" s="8" t="s">
        <v>186</v>
      </c>
      <c r="C130" s="10">
        <v>2003</v>
      </c>
      <c r="D130" s="10" t="s">
        <v>30</v>
      </c>
      <c r="E130" s="14">
        <v>3.1</v>
      </c>
      <c r="F130" s="14">
        <v>3.6</v>
      </c>
      <c r="G130" s="11">
        <f t="shared" si="24"/>
        <v>6.7</v>
      </c>
      <c r="H130" s="14">
        <v>1.4</v>
      </c>
      <c r="I130" s="14">
        <v>1.9</v>
      </c>
      <c r="J130" s="14">
        <v>2</v>
      </c>
      <c r="K130" s="14">
        <v>1.4</v>
      </c>
      <c r="L130" s="14">
        <v>1.9</v>
      </c>
      <c r="M130" s="11">
        <f t="shared" si="25"/>
        <v>1.8999999999999997</v>
      </c>
      <c r="N130" s="11">
        <f t="shared" si="26"/>
        <v>6.7</v>
      </c>
      <c r="O130" s="14"/>
      <c r="P130" s="11">
        <f t="shared" si="27"/>
        <v>13.4</v>
      </c>
    </row>
    <row r="131" spans="1:16" x14ac:dyDescent="0.3">
      <c r="A131" s="8">
        <v>3</v>
      </c>
      <c r="B131" s="8" t="s">
        <v>187</v>
      </c>
      <c r="C131" s="10">
        <v>2003</v>
      </c>
      <c r="D131" s="10" t="s">
        <v>28</v>
      </c>
      <c r="E131" s="14">
        <v>4</v>
      </c>
      <c r="F131" s="14">
        <v>5</v>
      </c>
      <c r="G131" s="11">
        <f t="shared" si="24"/>
        <v>9</v>
      </c>
      <c r="H131" s="14">
        <v>1.3</v>
      </c>
      <c r="I131" s="14">
        <v>2.1</v>
      </c>
      <c r="J131" s="14">
        <v>3.2</v>
      </c>
      <c r="K131" s="14">
        <v>2.5</v>
      </c>
      <c r="L131" s="14">
        <v>2.7</v>
      </c>
      <c r="M131" s="11">
        <f t="shared" si="25"/>
        <v>2.5999999999999996</v>
      </c>
      <c r="N131" s="11">
        <f t="shared" si="26"/>
        <v>6.1000000000000005</v>
      </c>
      <c r="O131" s="14"/>
      <c r="P131" s="11">
        <f t="shared" si="27"/>
        <v>15.100000000000001</v>
      </c>
    </row>
    <row r="132" spans="1:16" x14ac:dyDescent="0.3">
      <c r="A132" s="8">
        <v>4</v>
      </c>
      <c r="B132" s="8" t="s">
        <v>188</v>
      </c>
      <c r="C132" s="10">
        <v>2000</v>
      </c>
      <c r="D132" s="10" t="s">
        <v>30</v>
      </c>
      <c r="E132" s="14">
        <v>3.5</v>
      </c>
      <c r="F132" s="14">
        <v>3.3</v>
      </c>
      <c r="G132" s="11">
        <f t="shared" si="24"/>
        <v>6.8</v>
      </c>
      <c r="H132" s="14">
        <v>1.7</v>
      </c>
      <c r="I132" s="14">
        <v>3.2</v>
      </c>
      <c r="J132" s="14">
        <v>4.2</v>
      </c>
      <c r="K132" s="14">
        <v>2.9</v>
      </c>
      <c r="L132" s="14">
        <v>2.7</v>
      </c>
      <c r="M132" s="11">
        <f t="shared" si="25"/>
        <v>3.0500000000000003</v>
      </c>
      <c r="N132" s="11">
        <f t="shared" si="26"/>
        <v>5.25</v>
      </c>
      <c r="O132" s="14"/>
      <c r="P132" s="11">
        <f t="shared" si="27"/>
        <v>12.05</v>
      </c>
    </row>
    <row r="133" spans="1:16" x14ac:dyDescent="0.3">
      <c r="A133" s="8">
        <v>5</v>
      </c>
      <c r="B133" s="8" t="s">
        <v>189</v>
      </c>
      <c r="C133" s="10">
        <v>2002</v>
      </c>
      <c r="D133" s="10" t="s">
        <v>50</v>
      </c>
      <c r="E133" s="14">
        <v>3.7</v>
      </c>
      <c r="F133" s="14">
        <v>4.4000000000000004</v>
      </c>
      <c r="G133" s="11">
        <f t="shared" si="24"/>
        <v>8.1000000000000014</v>
      </c>
      <c r="H133" s="14">
        <v>1.4</v>
      </c>
      <c r="I133" s="14">
        <v>2</v>
      </c>
      <c r="J133" s="14">
        <v>1.8</v>
      </c>
      <c r="K133" s="14">
        <v>1.1000000000000001</v>
      </c>
      <c r="L133" s="14">
        <v>1.6</v>
      </c>
      <c r="M133" s="11">
        <f t="shared" si="25"/>
        <v>1.7</v>
      </c>
      <c r="N133" s="11">
        <f t="shared" si="26"/>
        <v>6.9</v>
      </c>
      <c r="O133" s="14"/>
      <c r="P133" s="11">
        <f t="shared" si="27"/>
        <v>15.000000000000002</v>
      </c>
    </row>
    <row r="134" spans="1:16" x14ac:dyDescent="0.3">
      <c r="A134" s="8">
        <v>6</v>
      </c>
      <c r="B134" s="8" t="s">
        <v>190</v>
      </c>
      <c r="C134" s="10">
        <v>2003</v>
      </c>
      <c r="D134" s="10" t="s">
        <v>30</v>
      </c>
      <c r="E134" s="14">
        <v>0.2</v>
      </c>
      <c r="F134" s="14">
        <v>0.7</v>
      </c>
      <c r="G134" s="11">
        <f t="shared" si="24"/>
        <v>0.89999999999999991</v>
      </c>
      <c r="H134" s="14">
        <v>1.7</v>
      </c>
      <c r="I134" s="14">
        <v>2.8</v>
      </c>
      <c r="J134" s="14">
        <v>2.6</v>
      </c>
      <c r="K134" s="14">
        <v>2.4</v>
      </c>
      <c r="L134" s="14">
        <v>2.6</v>
      </c>
      <c r="M134" s="11">
        <f t="shared" si="25"/>
        <v>2.6000000000000005</v>
      </c>
      <c r="N134" s="11">
        <f t="shared" si="26"/>
        <v>5.6999999999999993</v>
      </c>
      <c r="O134" s="14"/>
      <c r="P134" s="11">
        <f t="shared" si="27"/>
        <v>6.6</v>
      </c>
    </row>
    <row r="137" spans="1:16" x14ac:dyDescent="0.3">
      <c r="A137" s="2" t="s">
        <v>191</v>
      </c>
    </row>
    <row r="138" spans="1:16" ht="16.2" thickBot="1" x14ac:dyDescent="0.35">
      <c r="A138" s="3" t="s">
        <v>3</v>
      </c>
      <c r="B138" s="4" t="s">
        <v>4</v>
      </c>
      <c r="C138" s="3" t="s">
        <v>5</v>
      </c>
      <c r="D138" s="5" t="s">
        <v>6</v>
      </c>
      <c r="E138" s="6" t="s">
        <v>7</v>
      </c>
      <c r="F138" s="6" t="s">
        <v>127</v>
      </c>
      <c r="G138" s="6" t="s">
        <v>8</v>
      </c>
      <c r="H138" s="6" t="s">
        <v>9</v>
      </c>
      <c r="I138" s="7" t="s">
        <v>10</v>
      </c>
      <c r="J138" s="7" t="s">
        <v>11</v>
      </c>
      <c r="K138" s="7" t="s">
        <v>12</v>
      </c>
      <c r="L138" s="7" t="s">
        <v>13</v>
      </c>
      <c r="M138" s="7" t="s">
        <v>14</v>
      </c>
      <c r="N138" s="7" t="s">
        <v>15</v>
      </c>
      <c r="O138" s="7" t="s">
        <v>16</v>
      </c>
      <c r="P138" s="13" t="s">
        <v>17</v>
      </c>
    </row>
    <row r="139" spans="1:16" ht="15" thickTop="1" x14ac:dyDescent="0.3">
      <c r="A139" s="8">
        <v>1</v>
      </c>
      <c r="B139" s="8" t="s">
        <v>192</v>
      </c>
      <c r="C139" s="10">
        <v>2011</v>
      </c>
      <c r="D139" s="10" t="s">
        <v>50</v>
      </c>
      <c r="E139" s="11">
        <v>1.1000000000000001</v>
      </c>
      <c r="F139" s="11">
        <v>1.1000000000000001</v>
      </c>
      <c r="G139" s="11">
        <f t="shared" ref="G139:G150" si="28">SUM(E139,F139)</f>
        <v>2.2000000000000002</v>
      </c>
      <c r="H139" s="11">
        <v>2.9</v>
      </c>
      <c r="I139" s="11">
        <v>3.8</v>
      </c>
      <c r="J139" s="11">
        <v>3.4</v>
      </c>
      <c r="K139" s="11">
        <v>3.3</v>
      </c>
      <c r="L139" s="11">
        <v>4</v>
      </c>
      <c r="M139" s="11">
        <f t="shared" ref="M139:M150" si="29">(SUM(I139:L139)-MAX(I139:L139)-MIN(I139:L139))/2</f>
        <v>3.6</v>
      </c>
      <c r="N139" s="11">
        <f t="shared" ref="N139:N150" si="30">(10-SUM(H139,M139))</f>
        <v>3.5</v>
      </c>
      <c r="O139" s="11"/>
      <c r="P139" s="11">
        <f t="shared" ref="P139:P150" si="31">(SUM(G139,N139))-O139</f>
        <v>5.7</v>
      </c>
    </row>
    <row r="140" spans="1:16" x14ac:dyDescent="0.3">
      <c r="A140" s="8">
        <v>2</v>
      </c>
      <c r="B140" s="8" t="s">
        <v>193</v>
      </c>
      <c r="C140" s="10">
        <v>2012</v>
      </c>
      <c r="D140" s="10" t="s">
        <v>74</v>
      </c>
      <c r="E140" s="11">
        <v>1.4</v>
      </c>
      <c r="F140" s="11">
        <v>1.3</v>
      </c>
      <c r="G140" s="11">
        <f t="shared" si="28"/>
        <v>2.7</v>
      </c>
      <c r="H140" s="11">
        <v>1.5</v>
      </c>
      <c r="I140" s="11">
        <v>4.4000000000000004</v>
      </c>
      <c r="J140" s="11">
        <v>4</v>
      </c>
      <c r="K140" s="11">
        <v>2.4</v>
      </c>
      <c r="L140" s="11">
        <v>4.5</v>
      </c>
      <c r="M140" s="11">
        <f t="shared" si="29"/>
        <v>4.2</v>
      </c>
      <c r="N140" s="11">
        <f t="shared" si="30"/>
        <v>4.3</v>
      </c>
      <c r="O140" s="11"/>
      <c r="P140" s="11">
        <f t="shared" si="31"/>
        <v>7</v>
      </c>
    </row>
    <row r="141" spans="1:16" x14ac:dyDescent="0.3">
      <c r="A141" s="8">
        <v>3</v>
      </c>
      <c r="B141" s="8" t="s">
        <v>194</v>
      </c>
      <c r="C141" s="10">
        <v>2011</v>
      </c>
      <c r="D141" s="10" t="s">
        <v>28</v>
      </c>
      <c r="E141" s="11">
        <v>1.3</v>
      </c>
      <c r="F141" s="11">
        <v>0.8</v>
      </c>
      <c r="G141" s="11">
        <f t="shared" si="28"/>
        <v>2.1</v>
      </c>
      <c r="H141" s="11">
        <v>2.8</v>
      </c>
      <c r="I141" s="11">
        <v>4.0999999999999996</v>
      </c>
      <c r="J141" s="11">
        <v>3.9</v>
      </c>
      <c r="K141" s="11">
        <v>4</v>
      </c>
      <c r="L141" s="11">
        <v>4.5999999999999996</v>
      </c>
      <c r="M141" s="11">
        <f t="shared" si="29"/>
        <v>4.0500000000000007</v>
      </c>
      <c r="N141" s="11">
        <f t="shared" si="30"/>
        <v>3.1499999999999995</v>
      </c>
      <c r="O141" s="11"/>
      <c r="P141" s="11">
        <f t="shared" si="31"/>
        <v>5.25</v>
      </c>
    </row>
    <row r="142" spans="1:16" x14ac:dyDescent="0.3">
      <c r="A142" s="8">
        <v>4</v>
      </c>
      <c r="B142" s="8" t="s">
        <v>195</v>
      </c>
      <c r="C142" s="10">
        <v>2011</v>
      </c>
      <c r="D142" s="10" t="s">
        <v>23</v>
      </c>
      <c r="E142" s="11">
        <v>0.9</v>
      </c>
      <c r="F142" s="11">
        <v>0.2</v>
      </c>
      <c r="G142" s="11">
        <f t="shared" si="28"/>
        <v>1.1000000000000001</v>
      </c>
      <c r="H142" s="11">
        <v>2.6</v>
      </c>
      <c r="I142" s="11">
        <v>4.8</v>
      </c>
      <c r="J142" s="11">
        <v>4.2</v>
      </c>
      <c r="K142" s="11">
        <v>4.5</v>
      </c>
      <c r="L142" s="11">
        <v>4.8</v>
      </c>
      <c r="M142" s="11">
        <f t="shared" si="29"/>
        <v>4.6500000000000004</v>
      </c>
      <c r="N142" s="11">
        <f t="shared" si="30"/>
        <v>2.75</v>
      </c>
      <c r="O142" s="11"/>
      <c r="P142" s="11">
        <f t="shared" si="31"/>
        <v>3.85</v>
      </c>
    </row>
    <row r="143" spans="1:16" x14ac:dyDescent="0.3">
      <c r="A143" s="8">
        <v>5</v>
      </c>
      <c r="B143" s="8" t="s">
        <v>196</v>
      </c>
      <c r="C143" s="10">
        <v>2011</v>
      </c>
      <c r="D143" s="10" t="s">
        <v>85</v>
      </c>
      <c r="E143" s="11">
        <v>1.5</v>
      </c>
      <c r="F143" s="11">
        <v>0.8</v>
      </c>
      <c r="G143" s="11">
        <f t="shared" si="28"/>
        <v>2.2999999999999998</v>
      </c>
      <c r="H143" s="11">
        <v>1.6</v>
      </c>
      <c r="I143" s="11">
        <v>2.9</v>
      </c>
      <c r="J143" s="11">
        <v>2.9</v>
      </c>
      <c r="K143" s="11">
        <v>1.9</v>
      </c>
      <c r="L143" s="11">
        <v>3.2</v>
      </c>
      <c r="M143" s="11">
        <f t="shared" si="29"/>
        <v>2.8999999999999995</v>
      </c>
      <c r="N143" s="11">
        <f t="shared" si="30"/>
        <v>5.5</v>
      </c>
      <c r="O143" s="11"/>
      <c r="P143" s="11">
        <f t="shared" si="31"/>
        <v>7.8</v>
      </c>
    </row>
    <row r="144" spans="1:16" x14ac:dyDescent="0.3">
      <c r="A144" s="8">
        <v>6</v>
      </c>
      <c r="B144" s="8" t="s">
        <v>197</v>
      </c>
      <c r="C144" s="10">
        <v>2011</v>
      </c>
      <c r="D144" s="10" t="s">
        <v>50</v>
      </c>
      <c r="E144" s="11">
        <v>1.3</v>
      </c>
      <c r="F144" s="11">
        <v>1.1000000000000001</v>
      </c>
      <c r="G144" s="11">
        <f t="shared" si="28"/>
        <v>2.4000000000000004</v>
      </c>
      <c r="H144" s="11">
        <v>2.8</v>
      </c>
      <c r="I144" s="11">
        <v>3.9</v>
      </c>
      <c r="J144" s="11">
        <v>4</v>
      </c>
      <c r="K144" s="11">
        <v>4</v>
      </c>
      <c r="L144" s="11">
        <v>4</v>
      </c>
      <c r="M144" s="11">
        <f t="shared" si="29"/>
        <v>4</v>
      </c>
      <c r="N144" s="11">
        <f t="shared" si="30"/>
        <v>3.2</v>
      </c>
      <c r="O144" s="11"/>
      <c r="P144" s="11">
        <f t="shared" si="31"/>
        <v>5.6000000000000005</v>
      </c>
    </row>
    <row r="145" spans="1:16" x14ac:dyDescent="0.3">
      <c r="A145" s="8">
        <v>7</v>
      </c>
      <c r="B145" s="8" t="s">
        <v>198</v>
      </c>
      <c r="C145" s="10">
        <v>2011</v>
      </c>
      <c r="D145" s="10" t="s">
        <v>28</v>
      </c>
      <c r="E145" s="11">
        <v>0.9</v>
      </c>
      <c r="F145" s="11">
        <v>1.2</v>
      </c>
      <c r="G145" s="11">
        <f t="shared" si="28"/>
        <v>2.1</v>
      </c>
      <c r="H145" s="11">
        <v>2.5</v>
      </c>
      <c r="I145" s="11">
        <v>3</v>
      </c>
      <c r="J145" s="11">
        <v>2.4</v>
      </c>
      <c r="K145" s="11">
        <v>3.8</v>
      </c>
      <c r="L145" s="11">
        <v>4.4000000000000004</v>
      </c>
      <c r="M145" s="11">
        <f t="shared" si="29"/>
        <v>3.3999999999999995</v>
      </c>
      <c r="N145" s="11">
        <f t="shared" si="30"/>
        <v>4.1000000000000005</v>
      </c>
      <c r="O145" s="11"/>
      <c r="P145" s="11">
        <f t="shared" si="31"/>
        <v>6.2000000000000011</v>
      </c>
    </row>
    <row r="146" spans="1:16" x14ac:dyDescent="0.3">
      <c r="A146" s="8">
        <v>8</v>
      </c>
      <c r="B146" s="8" t="s">
        <v>199</v>
      </c>
      <c r="C146" s="10">
        <v>2011</v>
      </c>
      <c r="D146" s="10" t="s">
        <v>30</v>
      </c>
      <c r="E146" s="11">
        <v>0.9</v>
      </c>
      <c r="F146" s="11">
        <v>0.2</v>
      </c>
      <c r="G146" s="11">
        <f t="shared" si="28"/>
        <v>1.1000000000000001</v>
      </c>
      <c r="H146" s="11">
        <v>2.7</v>
      </c>
      <c r="I146" s="11">
        <v>5</v>
      </c>
      <c r="J146" s="11">
        <v>5.5</v>
      </c>
      <c r="K146" s="11">
        <v>4.4000000000000004</v>
      </c>
      <c r="L146" s="11">
        <v>4.3</v>
      </c>
      <c r="M146" s="11">
        <f t="shared" si="29"/>
        <v>4.6999999999999993</v>
      </c>
      <c r="N146" s="11">
        <f t="shared" si="30"/>
        <v>2.6000000000000005</v>
      </c>
      <c r="O146" s="11"/>
      <c r="P146" s="11">
        <f t="shared" si="31"/>
        <v>3.7000000000000006</v>
      </c>
    </row>
    <row r="147" spans="1:16" x14ac:dyDescent="0.3">
      <c r="A147" s="8">
        <v>9</v>
      </c>
      <c r="B147" s="8" t="s">
        <v>200</v>
      </c>
      <c r="C147" s="10">
        <v>2011</v>
      </c>
      <c r="D147" s="10" t="s">
        <v>23</v>
      </c>
      <c r="E147" s="11">
        <v>1</v>
      </c>
      <c r="F147" s="11">
        <v>0.3</v>
      </c>
      <c r="G147" s="11">
        <f t="shared" si="28"/>
        <v>1.3</v>
      </c>
      <c r="H147" s="11">
        <v>2.2999999999999998</v>
      </c>
      <c r="I147" s="11">
        <v>4.5999999999999996</v>
      </c>
      <c r="J147" s="11">
        <v>3.2</v>
      </c>
      <c r="K147" s="11">
        <v>4.2</v>
      </c>
      <c r="L147" s="11">
        <v>4.9000000000000004</v>
      </c>
      <c r="M147" s="11">
        <f t="shared" si="29"/>
        <v>4.3999999999999986</v>
      </c>
      <c r="N147" s="11">
        <f t="shared" si="30"/>
        <v>3.3000000000000016</v>
      </c>
      <c r="O147" s="11"/>
      <c r="P147" s="11">
        <f t="shared" si="31"/>
        <v>4.6000000000000014</v>
      </c>
    </row>
    <row r="148" spans="1:16" x14ac:dyDescent="0.3">
      <c r="A148" s="8">
        <v>10</v>
      </c>
      <c r="B148" s="8" t="s">
        <v>201</v>
      </c>
      <c r="C148" s="10">
        <v>2011</v>
      </c>
      <c r="D148" s="10" t="s">
        <v>28</v>
      </c>
      <c r="E148" s="11">
        <v>2</v>
      </c>
      <c r="F148" s="11">
        <v>1.3</v>
      </c>
      <c r="G148" s="11">
        <f t="shared" si="28"/>
        <v>3.3</v>
      </c>
      <c r="H148" s="11">
        <v>2.2999999999999998</v>
      </c>
      <c r="I148" s="11">
        <v>2.7</v>
      </c>
      <c r="J148" s="11">
        <v>29</v>
      </c>
      <c r="K148" s="11">
        <v>3.1</v>
      </c>
      <c r="L148" s="11">
        <v>3.6</v>
      </c>
      <c r="M148" s="11">
        <f t="shared" si="29"/>
        <v>3.3499999999999992</v>
      </c>
      <c r="N148" s="11">
        <f t="shared" si="30"/>
        <v>4.3500000000000014</v>
      </c>
      <c r="O148" s="11"/>
      <c r="P148" s="11">
        <f t="shared" si="31"/>
        <v>7.6500000000000012</v>
      </c>
    </row>
    <row r="149" spans="1:16" x14ac:dyDescent="0.3">
      <c r="A149" s="8">
        <v>11</v>
      </c>
      <c r="B149" s="8" t="s">
        <v>202</v>
      </c>
      <c r="C149" s="10">
        <v>2011</v>
      </c>
      <c r="D149" s="10" t="s">
        <v>50</v>
      </c>
      <c r="E149" s="11">
        <v>0.3</v>
      </c>
      <c r="F149" s="11">
        <v>1.2</v>
      </c>
      <c r="G149" s="11">
        <f t="shared" si="28"/>
        <v>1.5</v>
      </c>
      <c r="H149" s="11">
        <v>2.7</v>
      </c>
      <c r="I149" s="11">
        <v>4.8</v>
      </c>
      <c r="J149" s="11">
        <v>5.0999999999999996</v>
      </c>
      <c r="K149" s="11">
        <v>4.8</v>
      </c>
      <c r="L149" s="11">
        <v>5.2</v>
      </c>
      <c r="M149" s="11">
        <f t="shared" si="29"/>
        <v>4.9499999999999993</v>
      </c>
      <c r="N149" s="11">
        <f t="shared" si="30"/>
        <v>2.3500000000000005</v>
      </c>
      <c r="O149" s="11"/>
      <c r="P149" s="11">
        <f t="shared" si="31"/>
        <v>3.8500000000000005</v>
      </c>
    </row>
    <row r="150" spans="1:16" x14ac:dyDescent="0.3">
      <c r="A150" s="8">
        <v>12</v>
      </c>
      <c r="B150" s="8" t="s">
        <v>203</v>
      </c>
      <c r="C150" s="10">
        <v>2011</v>
      </c>
      <c r="D150" s="10" t="s">
        <v>23</v>
      </c>
      <c r="E150" s="11">
        <v>1.5</v>
      </c>
      <c r="F150" s="11">
        <v>0.2</v>
      </c>
      <c r="G150" s="11">
        <f t="shared" si="28"/>
        <v>1.7</v>
      </c>
      <c r="H150" s="11">
        <v>2.4</v>
      </c>
      <c r="I150" s="11">
        <v>3.9</v>
      </c>
      <c r="J150" s="11">
        <v>2.7</v>
      </c>
      <c r="K150" s="11">
        <v>3.4</v>
      </c>
      <c r="L150" s="11">
        <v>4.8</v>
      </c>
      <c r="M150" s="11">
        <f t="shared" si="29"/>
        <v>3.65</v>
      </c>
      <c r="N150" s="11">
        <f t="shared" si="30"/>
        <v>3.95</v>
      </c>
      <c r="O150" s="11"/>
      <c r="P150" s="11">
        <f t="shared" si="31"/>
        <v>5.65</v>
      </c>
    </row>
    <row r="153" spans="1:16" x14ac:dyDescent="0.3">
      <c r="A153" s="2" t="s">
        <v>204</v>
      </c>
    </row>
    <row r="154" spans="1:16" ht="16.2" thickBot="1" x14ac:dyDescent="0.35">
      <c r="A154" s="3" t="s">
        <v>3</v>
      </c>
      <c r="B154" s="4" t="s">
        <v>4</v>
      </c>
      <c r="C154" s="3" t="s">
        <v>5</v>
      </c>
      <c r="D154" s="5" t="s">
        <v>6</v>
      </c>
      <c r="E154" s="6" t="s">
        <v>7</v>
      </c>
      <c r="F154" s="6" t="s">
        <v>127</v>
      </c>
      <c r="G154" s="6" t="s">
        <v>8</v>
      </c>
      <c r="H154" s="6" t="s">
        <v>9</v>
      </c>
      <c r="I154" s="7" t="s">
        <v>10</v>
      </c>
      <c r="J154" s="7" t="s">
        <v>11</v>
      </c>
      <c r="K154" s="7" t="s">
        <v>12</v>
      </c>
      <c r="L154" s="7" t="s">
        <v>13</v>
      </c>
      <c r="M154" s="7" t="s">
        <v>14</v>
      </c>
      <c r="N154" s="7" t="s">
        <v>15</v>
      </c>
      <c r="O154" s="7" t="s">
        <v>16</v>
      </c>
      <c r="P154" s="13" t="s">
        <v>17</v>
      </c>
    </row>
    <row r="155" spans="1:16" ht="15" thickTop="1" x14ac:dyDescent="0.3">
      <c r="A155" s="8">
        <v>1</v>
      </c>
      <c r="B155" s="8" t="s">
        <v>205</v>
      </c>
      <c r="C155" s="10">
        <v>2010</v>
      </c>
      <c r="D155" s="10" t="s">
        <v>30</v>
      </c>
      <c r="E155" s="11">
        <v>0.6</v>
      </c>
      <c r="F155" s="11">
        <v>1</v>
      </c>
      <c r="G155" s="11">
        <f t="shared" ref="G155:G159" si="32">SUM(E155,F155)</f>
        <v>1.6</v>
      </c>
      <c r="H155" s="11">
        <v>3</v>
      </c>
      <c r="I155" s="11">
        <v>4.0999999999999996</v>
      </c>
      <c r="J155" s="11">
        <v>2.6</v>
      </c>
      <c r="K155" s="11">
        <v>4</v>
      </c>
      <c r="L155" s="11">
        <v>4</v>
      </c>
      <c r="M155" s="11">
        <f t="shared" ref="M155:M159" si="33">(SUM(I155:L155)-MAX(I155:L155)-MIN(I155:L155))/2</f>
        <v>4</v>
      </c>
      <c r="N155" s="11">
        <f t="shared" ref="N155:N159" si="34">(10-SUM(H155,M155))</f>
        <v>3</v>
      </c>
      <c r="O155" s="11"/>
      <c r="P155" s="11">
        <f t="shared" ref="P155:P159" si="35">(SUM(G155,N155))-O155</f>
        <v>4.5999999999999996</v>
      </c>
    </row>
    <row r="156" spans="1:16" x14ac:dyDescent="0.3">
      <c r="A156" s="8">
        <v>2</v>
      </c>
      <c r="B156" s="8" t="s">
        <v>206</v>
      </c>
      <c r="C156" s="10">
        <v>2010</v>
      </c>
      <c r="D156" s="10" t="s">
        <v>28</v>
      </c>
      <c r="E156" s="11">
        <v>1.8</v>
      </c>
      <c r="F156" s="11">
        <v>1.4</v>
      </c>
      <c r="G156" s="11">
        <f t="shared" si="32"/>
        <v>3.2</v>
      </c>
      <c r="H156" s="11">
        <v>1.9</v>
      </c>
      <c r="I156" s="11">
        <v>2.2999999999999998</v>
      </c>
      <c r="J156" s="11">
        <v>2.6</v>
      </c>
      <c r="K156" s="11">
        <v>2.2999999999999998</v>
      </c>
      <c r="L156" s="11">
        <v>3.4</v>
      </c>
      <c r="M156" s="11">
        <f t="shared" si="33"/>
        <v>2.4499999999999997</v>
      </c>
      <c r="N156" s="11">
        <f t="shared" si="34"/>
        <v>5.65</v>
      </c>
      <c r="O156" s="11"/>
      <c r="P156" s="11">
        <f t="shared" si="35"/>
        <v>8.8500000000000014</v>
      </c>
    </row>
    <row r="157" spans="1:16" x14ac:dyDescent="0.3">
      <c r="A157" s="8">
        <v>3</v>
      </c>
      <c r="B157" s="8" t="s">
        <v>207</v>
      </c>
      <c r="C157" s="10">
        <v>2010</v>
      </c>
      <c r="D157" s="10" t="s">
        <v>30</v>
      </c>
      <c r="E157" s="11">
        <v>0.9</v>
      </c>
      <c r="F157" s="11">
        <v>0.8</v>
      </c>
      <c r="G157" s="11">
        <f t="shared" si="32"/>
        <v>1.7000000000000002</v>
      </c>
      <c r="H157" s="11">
        <v>2.4</v>
      </c>
      <c r="I157" s="11">
        <v>4.2</v>
      </c>
      <c r="J157" s="11">
        <v>4</v>
      </c>
      <c r="K157" s="11">
        <v>3.5</v>
      </c>
      <c r="L157" s="11">
        <v>4.5</v>
      </c>
      <c r="M157" s="11">
        <f t="shared" si="33"/>
        <v>4.0999999999999996</v>
      </c>
      <c r="N157" s="11">
        <f t="shared" si="34"/>
        <v>3.5</v>
      </c>
      <c r="O157" s="11"/>
      <c r="P157" s="11">
        <f t="shared" si="35"/>
        <v>5.2</v>
      </c>
    </row>
    <row r="158" spans="1:16" x14ac:dyDescent="0.3">
      <c r="A158" s="8">
        <v>4</v>
      </c>
      <c r="B158" s="8" t="s">
        <v>208</v>
      </c>
      <c r="C158" s="10">
        <v>2010</v>
      </c>
      <c r="D158" s="10" t="s">
        <v>30</v>
      </c>
      <c r="E158" s="11">
        <v>1.2</v>
      </c>
      <c r="F158" s="11">
        <v>0.8</v>
      </c>
      <c r="G158" s="11">
        <f t="shared" si="32"/>
        <v>2</v>
      </c>
      <c r="H158" s="11">
        <v>2.2000000000000002</v>
      </c>
      <c r="I158" s="11">
        <v>3.9</v>
      </c>
      <c r="J158" s="11">
        <v>3.7</v>
      </c>
      <c r="K158" s="11">
        <v>2.8</v>
      </c>
      <c r="L158" s="11">
        <v>3.1</v>
      </c>
      <c r="M158" s="11">
        <f t="shared" si="33"/>
        <v>3.399999999999999</v>
      </c>
      <c r="N158" s="11">
        <f t="shared" si="34"/>
        <v>4.4000000000000004</v>
      </c>
      <c r="O158" s="11">
        <v>0.3</v>
      </c>
      <c r="P158" s="11">
        <f t="shared" si="35"/>
        <v>6.1000000000000005</v>
      </c>
    </row>
    <row r="159" spans="1:16" x14ac:dyDescent="0.3">
      <c r="A159" s="8">
        <v>5</v>
      </c>
      <c r="B159" s="8" t="s">
        <v>209</v>
      </c>
      <c r="C159" s="10">
        <v>2010</v>
      </c>
      <c r="D159" s="10" t="s">
        <v>28</v>
      </c>
      <c r="E159" s="11">
        <v>1.5</v>
      </c>
      <c r="F159" s="11">
        <v>1.4</v>
      </c>
      <c r="G159" s="11">
        <f t="shared" si="32"/>
        <v>2.9</v>
      </c>
      <c r="H159" s="11">
        <v>2.2999999999999998</v>
      </c>
      <c r="I159" s="11">
        <v>3.2</v>
      </c>
      <c r="J159" s="11">
        <v>2.9</v>
      </c>
      <c r="K159" s="11">
        <v>3.8</v>
      </c>
      <c r="L159" s="11">
        <v>4</v>
      </c>
      <c r="M159" s="11">
        <f t="shared" si="33"/>
        <v>3.4999999999999991</v>
      </c>
      <c r="N159" s="11">
        <f t="shared" si="34"/>
        <v>4.2000000000000011</v>
      </c>
      <c r="O159" s="11"/>
      <c r="P159" s="11">
        <f t="shared" si="35"/>
        <v>7.1000000000000014</v>
      </c>
    </row>
    <row r="162" spans="1:16" x14ac:dyDescent="0.3">
      <c r="A162" s="2" t="s">
        <v>210</v>
      </c>
    </row>
    <row r="163" spans="1:16" ht="16.2" thickBot="1" x14ac:dyDescent="0.35">
      <c r="A163" s="3" t="s">
        <v>3</v>
      </c>
      <c r="B163" s="4" t="s">
        <v>4</v>
      </c>
      <c r="C163" s="3" t="s">
        <v>5</v>
      </c>
      <c r="D163" s="5" t="s">
        <v>6</v>
      </c>
      <c r="E163" s="6" t="s">
        <v>7</v>
      </c>
      <c r="F163" s="6" t="s">
        <v>127</v>
      </c>
      <c r="G163" s="6" t="s">
        <v>8</v>
      </c>
      <c r="H163" s="6" t="s">
        <v>9</v>
      </c>
      <c r="I163" s="7" t="s">
        <v>10</v>
      </c>
      <c r="J163" s="7" t="s">
        <v>11</v>
      </c>
      <c r="K163" s="7" t="s">
        <v>12</v>
      </c>
      <c r="L163" s="7" t="s">
        <v>13</v>
      </c>
      <c r="M163" s="7" t="s">
        <v>14</v>
      </c>
      <c r="N163" s="7" t="s">
        <v>15</v>
      </c>
      <c r="O163" s="7" t="s">
        <v>16</v>
      </c>
      <c r="P163" s="13" t="s">
        <v>17</v>
      </c>
    </row>
    <row r="164" spans="1:16" ht="15" thickTop="1" x14ac:dyDescent="0.3">
      <c r="A164" s="8">
        <v>1</v>
      </c>
      <c r="B164" s="8" t="s">
        <v>211</v>
      </c>
      <c r="C164" s="10">
        <v>2008</v>
      </c>
      <c r="D164" s="10" t="s">
        <v>74</v>
      </c>
      <c r="E164" s="11">
        <v>0</v>
      </c>
      <c r="F164" s="11">
        <v>0</v>
      </c>
      <c r="G164" s="11">
        <f t="shared" ref="G164:G170" si="36">SUM(E164,F164)</f>
        <v>0</v>
      </c>
      <c r="H164" s="11">
        <v>2</v>
      </c>
      <c r="I164" s="11">
        <v>8</v>
      </c>
      <c r="J164" s="11">
        <v>8</v>
      </c>
      <c r="K164" s="11">
        <v>8</v>
      </c>
      <c r="L164" s="11">
        <v>8</v>
      </c>
      <c r="M164" s="11">
        <f t="shared" ref="M164:M170" si="37">(SUM(I164:L164)-MAX(I164:L164)-MIN(I164:L164))/2</f>
        <v>8</v>
      </c>
      <c r="N164" s="11">
        <f t="shared" ref="N164:N170" si="38">(10-SUM(H164,M164))</f>
        <v>0</v>
      </c>
      <c r="O164" s="11"/>
      <c r="P164" s="11">
        <f t="shared" ref="P164:P170" si="39">(SUM(G164,N164))-O164</f>
        <v>0</v>
      </c>
    </row>
    <row r="165" spans="1:16" x14ac:dyDescent="0.3">
      <c r="A165" s="8">
        <v>2</v>
      </c>
      <c r="B165" s="8" t="s">
        <v>212</v>
      </c>
      <c r="C165" s="10">
        <v>2008</v>
      </c>
      <c r="D165" s="10" t="s">
        <v>30</v>
      </c>
      <c r="E165" s="11">
        <v>2.9</v>
      </c>
      <c r="F165" s="11">
        <v>4.3</v>
      </c>
      <c r="G165" s="11">
        <f t="shared" si="36"/>
        <v>7.1999999999999993</v>
      </c>
      <c r="H165" s="11">
        <v>1.8</v>
      </c>
      <c r="I165" s="11">
        <v>1.8</v>
      </c>
      <c r="J165" s="11">
        <v>1.9</v>
      </c>
      <c r="K165" s="11">
        <v>1.3</v>
      </c>
      <c r="L165" s="11">
        <v>1.8</v>
      </c>
      <c r="M165" s="11">
        <f t="shared" si="37"/>
        <v>1.8000000000000003</v>
      </c>
      <c r="N165" s="11">
        <f t="shared" si="38"/>
        <v>6.3999999999999995</v>
      </c>
      <c r="O165" s="11"/>
      <c r="P165" s="11">
        <f t="shared" si="39"/>
        <v>13.599999999999998</v>
      </c>
    </row>
    <row r="166" spans="1:16" x14ac:dyDescent="0.3">
      <c r="A166" s="8">
        <v>3</v>
      </c>
      <c r="B166" s="8" t="s">
        <v>213</v>
      </c>
      <c r="C166" s="10">
        <v>2008</v>
      </c>
      <c r="D166" s="10" t="s">
        <v>50</v>
      </c>
      <c r="E166" s="11">
        <v>2.8</v>
      </c>
      <c r="F166" s="11">
        <v>3.8</v>
      </c>
      <c r="G166" s="11">
        <f t="shared" si="36"/>
        <v>6.6</v>
      </c>
      <c r="H166" s="11">
        <v>2</v>
      </c>
      <c r="I166" s="11">
        <v>2.6</v>
      </c>
      <c r="J166" s="11">
        <v>2</v>
      </c>
      <c r="K166" s="11">
        <v>1.6</v>
      </c>
      <c r="L166" s="11">
        <v>2.7</v>
      </c>
      <c r="M166" s="11">
        <f t="shared" si="37"/>
        <v>2.2999999999999989</v>
      </c>
      <c r="N166" s="11">
        <f t="shared" si="38"/>
        <v>5.7000000000000011</v>
      </c>
      <c r="O166" s="11"/>
      <c r="P166" s="11">
        <f t="shared" si="39"/>
        <v>12.3</v>
      </c>
    </row>
    <row r="167" spans="1:16" x14ac:dyDescent="0.3">
      <c r="A167" s="8">
        <v>4</v>
      </c>
      <c r="B167" s="8" t="s">
        <v>214</v>
      </c>
      <c r="C167" s="10">
        <v>2008</v>
      </c>
      <c r="D167" s="10" t="s">
        <v>28</v>
      </c>
      <c r="E167" s="11">
        <v>2.9</v>
      </c>
      <c r="F167" s="11">
        <v>2.1</v>
      </c>
      <c r="G167" s="11">
        <f t="shared" si="36"/>
        <v>5</v>
      </c>
      <c r="H167" s="11">
        <v>2.2999999999999998</v>
      </c>
      <c r="I167" s="11">
        <v>2.5</v>
      </c>
      <c r="J167" s="11">
        <v>3.7</v>
      </c>
      <c r="K167" s="11">
        <v>2.7</v>
      </c>
      <c r="L167" s="11">
        <v>2.5</v>
      </c>
      <c r="M167" s="11">
        <f t="shared" si="37"/>
        <v>2.6</v>
      </c>
      <c r="N167" s="11">
        <f t="shared" si="38"/>
        <v>5.0999999999999996</v>
      </c>
      <c r="O167" s="11"/>
      <c r="P167" s="11">
        <f t="shared" si="39"/>
        <v>10.1</v>
      </c>
    </row>
    <row r="168" spans="1:16" x14ac:dyDescent="0.3">
      <c r="A168" s="8">
        <v>5</v>
      </c>
      <c r="B168" s="8" t="s">
        <v>215</v>
      </c>
      <c r="C168" s="10">
        <v>2008</v>
      </c>
      <c r="D168" s="10" t="s">
        <v>30</v>
      </c>
      <c r="E168" s="11">
        <v>3.3</v>
      </c>
      <c r="F168" s="11">
        <v>2.6</v>
      </c>
      <c r="G168" s="11">
        <f t="shared" si="36"/>
        <v>5.9</v>
      </c>
      <c r="H168" s="11">
        <v>1.6</v>
      </c>
      <c r="I168" s="11">
        <v>3.2</v>
      </c>
      <c r="J168" s="11">
        <v>2.7</v>
      </c>
      <c r="K168" s="11">
        <v>3.3</v>
      </c>
      <c r="L168" s="11">
        <v>2.8</v>
      </c>
      <c r="M168" s="11">
        <f t="shared" si="37"/>
        <v>2.9999999999999996</v>
      </c>
      <c r="N168" s="11">
        <f t="shared" si="38"/>
        <v>5.4</v>
      </c>
      <c r="O168" s="11"/>
      <c r="P168" s="11">
        <f t="shared" si="39"/>
        <v>11.3</v>
      </c>
    </row>
    <row r="169" spans="1:16" x14ac:dyDescent="0.3">
      <c r="A169" s="8">
        <v>6</v>
      </c>
      <c r="B169" s="8" t="s">
        <v>76</v>
      </c>
      <c r="C169" s="10">
        <v>2008</v>
      </c>
      <c r="D169" s="10" t="s">
        <v>74</v>
      </c>
      <c r="E169" s="11">
        <v>2</v>
      </c>
      <c r="F169" s="11">
        <v>2.5</v>
      </c>
      <c r="G169" s="11">
        <f t="shared" si="36"/>
        <v>4.5</v>
      </c>
      <c r="H169" s="11">
        <v>1.7</v>
      </c>
      <c r="I169" s="11">
        <v>2.8</v>
      </c>
      <c r="J169" s="11">
        <v>2.5</v>
      </c>
      <c r="K169" s="11">
        <v>1.6</v>
      </c>
      <c r="L169" s="11">
        <v>2.2999999999999998</v>
      </c>
      <c r="M169" s="11">
        <f t="shared" si="37"/>
        <v>2.3999999999999995</v>
      </c>
      <c r="N169" s="11">
        <f t="shared" si="38"/>
        <v>5.9</v>
      </c>
      <c r="O169" s="11"/>
      <c r="P169" s="11">
        <f t="shared" si="39"/>
        <v>10.4</v>
      </c>
    </row>
    <row r="170" spans="1:16" x14ac:dyDescent="0.3">
      <c r="A170" s="8">
        <v>7</v>
      </c>
      <c r="B170" s="8" t="s">
        <v>216</v>
      </c>
      <c r="C170" s="10">
        <v>2008</v>
      </c>
      <c r="D170" s="10" t="s">
        <v>30</v>
      </c>
      <c r="E170" s="11">
        <v>3.2</v>
      </c>
      <c r="F170" s="11">
        <v>3.2</v>
      </c>
      <c r="G170" s="11">
        <f t="shared" si="36"/>
        <v>6.4</v>
      </c>
      <c r="H170" s="11">
        <v>1.6</v>
      </c>
      <c r="I170" s="11">
        <v>2.4</v>
      </c>
      <c r="J170" s="11">
        <v>1.9</v>
      </c>
      <c r="K170" s="11">
        <v>2.2999999999999998</v>
      </c>
      <c r="L170" s="11">
        <v>2</v>
      </c>
      <c r="M170" s="11">
        <f t="shared" si="37"/>
        <v>2.1499999999999995</v>
      </c>
      <c r="N170" s="11">
        <f t="shared" si="38"/>
        <v>6.25</v>
      </c>
      <c r="O170" s="11"/>
      <c r="P170" s="11">
        <f t="shared" si="39"/>
        <v>12.65</v>
      </c>
    </row>
    <row r="173" spans="1:16" x14ac:dyDescent="0.3">
      <c r="A173" s="2" t="s">
        <v>217</v>
      </c>
    </row>
    <row r="174" spans="1:16" ht="16.2" thickBot="1" x14ac:dyDescent="0.35">
      <c r="A174" s="3" t="s">
        <v>3</v>
      </c>
      <c r="B174" s="4" t="s">
        <v>4</v>
      </c>
      <c r="C174" s="3" t="s">
        <v>5</v>
      </c>
      <c r="D174" s="5" t="s">
        <v>6</v>
      </c>
      <c r="E174" s="6" t="s">
        <v>7</v>
      </c>
      <c r="F174" s="6" t="s">
        <v>127</v>
      </c>
      <c r="G174" s="6" t="s">
        <v>8</v>
      </c>
      <c r="H174" s="6" t="s">
        <v>9</v>
      </c>
      <c r="I174" s="7" t="s">
        <v>10</v>
      </c>
      <c r="J174" s="7" t="s">
        <v>11</v>
      </c>
      <c r="K174" s="7" t="s">
        <v>12</v>
      </c>
      <c r="L174" s="7" t="s">
        <v>13</v>
      </c>
      <c r="M174" s="7" t="s">
        <v>14</v>
      </c>
      <c r="N174" s="7" t="s">
        <v>15</v>
      </c>
      <c r="O174" s="7" t="s">
        <v>16</v>
      </c>
      <c r="P174" s="13" t="s">
        <v>17</v>
      </c>
    </row>
    <row r="175" spans="1:16" ht="15" thickTop="1" x14ac:dyDescent="0.3">
      <c r="A175" s="8">
        <v>1</v>
      </c>
      <c r="B175" s="8" t="s">
        <v>218</v>
      </c>
      <c r="C175" s="10">
        <v>2006</v>
      </c>
      <c r="D175" s="10" t="s">
        <v>85</v>
      </c>
      <c r="E175" s="11">
        <v>1.5</v>
      </c>
      <c r="F175" s="11">
        <v>2.2000000000000002</v>
      </c>
      <c r="G175" s="11">
        <f t="shared" ref="G175:G187" si="40">SUM(E175,F175)</f>
        <v>3.7</v>
      </c>
      <c r="H175" s="11">
        <v>1.8</v>
      </c>
      <c r="I175" s="11">
        <v>3.8</v>
      </c>
      <c r="J175" s="11">
        <v>4</v>
      </c>
      <c r="K175" s="11">
        <v>2.7</v>
      </c>
      <c r="L175" s="11">
        <v>3.5</v>
      </c>
      <c r="M175" s="11">
        <f t="shared" ref="M175:M187" si="41">(SUM(I175:L175)-MAX(I175:L175)-MIN(I175:L175))/2</f>
        <v>3.65</v>
      </c>
      <c r="N175" s="11">
        <f t="shared" ref="N175:N187" si="42">(10-SUM(H175,M175))</f>
        <v>4.55</v>
      </c>
      <c r="O175" s="11"/>
      <c r="P175" s="11">
        <f t="shared" ref="P175:P187" si="43">(SUM(G175,N175))-O175</f>
        <v>8.25</v>
      </c>
    </row>
    <row r="176" spans="1:16" x14ac:dyDescent="0.3">
      <c r="A176" s="8">
        <v>2</v>
      </c>
      <c r="B176" s="8" t="s">
        <v>219</v>
      </c>
      <c r="C176" s="10">
        <v>2007</v>
      </c>
      <c r="D176" s="10" t="s">
        <v>30</v>
      </c>
      <c r="E176" s="11">
        <v>2</v>
      </c>
      <c r="F176" s="11">
        <v>1.7</v>
      </c>
      <c r="G176" s="11">
        <f t="shared" si="40"/>
        <v>3.7</v>
      </c>
      <c r="H176" s="11">
        <v>2.4</v>
      </c>
      <c r="I176" s="11">
        <v>4.2</v>
      </c>
      <c r="J176" s="11">
        <v>4.2</v>
      </c>
      <c r="K176" s="11">
        <v>2.9</v>
      </c>
      <c r="L176" s="11">
        <v>4.2</v>
      </c>
      <c r="M176" s="11">
        <f t="shared" si="41"/>
        <v>4.2</v>
      </c>
      <c r="N176" s="11">
        <f t="shared" si="42"/>
        <v>3.4000000000000004</v>
      </c>
      <c r="O176" s="11"/>
      <c r="P176" s="11">
        <f t="shared" si="43"/>
        <v>7.1000000000000005</v>
      </c>
    </row>
    <row r="177" spans="1:16" x14ac:dyDescent="0.3">
      <c r="A177" s="8">
        <v>3</v>
      </c>
      <c r="B177" s="8" t="s">
        <v>220</v>
      </c>
      <c r="C177" s="10">
        <v>2007</v>
      </c>
      <c r="D177" s="10" t="s">
        <v>28</v>
      </c>
      <c r="E177" s="11">
        <v>2</v>
      </c>
      <c r="F177" s="11">
        <v>1.7</v>
      </c>
      <c r="G177" s="11">
        <f t="shared" si="40"/>
        <v>3.7</v>
      </c>
      <c r="H177" s="11">
        <v>2.1</v>
      </c>
      <c r="I177" s="11">
        <v>2.9</v>
      </c>
      <c r="J177" s="11">
        <v>3.7</v>
      </c>
      <c r="K177" s="11">
        <v>2.9</v>
      </c>
      <c r="L177" s="11">
        <v>3.7</v>
      </c>
      <c r="M177" s="11">
        <f t="shared" si="41"/>
        <v>3.3</v>
      </c>
      <c r="N177" s="11">
        <f t="shared" si="42"/>
        <v>4.5999999999999996</v>
      </c>
      <c r="O177" s="11"/>
      <c r="P177" s="11">
        <f t="shared" si="43"/>
        <v>8.3000000000000007</v>
      </c>
    </row>
    <row r="178" spans="1:16" x14ac:dyDescent="0.3">
      <c r="A178" s="8">
        <v>4</v>
      </c>
      <c r="B178" s="8" t="s">
        <v>221</v>
      </c>
      <c r="C178" s="10">
        <v>2007</v>
      </c>
      <c r="D178" s="10" t="s">
        <v>50</v>
      </c>
      <c r="E178" s="11">
        <v>1.6</v>
      </c>
      <c r="F178" s="11">
        <v>2.5</v>
      </c>
      <c r="G178" s="11">
        <f t="shared" si="40"/>
        <v>4.0999999999999996</v>
      </c>
      <c r="H178" s="11">
        <v>2.6</v>
      </c>
      <c r="I178" s="11">
        <v>4.5</v>
      </c>
      <c r="J178" s="11">
        <v>4.8</v>
      </c>
      <c r="K178" s="11">
        <v>4.2</v>
      </c>
      <c r="L178" s="11">
        <v>4.8</v>
      </c>
      <c r="M178" s="11">
        <f t="shared" si="41"/>
        <v>4.6500000000000004</v>
      </c>
      <c r="N178" s="11">
        <f t="shared" si="42"/>
        <v>2.75</v>
      </c>
      <c r="O178" s="11"/>
      <c r="P178" s="11">
        <f t="shared" si="43"/>
        <v>6.85</v>
      </c>
    </row>
    <row r="179" spans="1:16" x14ac:dyDescent="0.3">
      <c r="A179" s="8">
        <v>5</v>
      </c>
      <c r="B179" s="8" t="s">
        <v>222</v>
      </c>
      <c r="C179" s="10">
        <v>2007</v>
      </c>
      <c r="D179" s="10" t="s">
        <v>85</v>
      </c>
      <c r="E179" s="11">
        <v>1.7</v>
      </c>
      <c r="F179" s="11">
        <v>2</v>
      </c>
      <c r="G179" s="11">
        <f t="shared" si="40"/>
        <v>3.7</v>
      </c>
      <c r="H179" s="11">
        <v>2.2999999999999998</v>
      </c>
      <c r="I179" s="11">
        <v>4.7</v>
      </c>
      <c r="J179" s="11">
        <v>4.9000000000000004</v>
      </c>
      <c r="K179" s="11">
        <v>4</v>
      </c>
      <c r="L179" s="11">
        <v>4.5999999999999996</v>
      </c>
      <c r="M179" s="11">
        <f t="shared" si="41"/>
        <v>4.6500000000000012</v>
      </c>
      <c r="N179" s="11">
        <f t="shared" si="42"/>
        <v>3.0499999999999989</v>
      </c>
      <c r="O179" s="11">
        <v>0.6</v>
      </c>
      <c r="P179" s="11">
        <f t="shared" si="43"/>
        <v>6.1499999999999995</v>
      </c>
    </row>
    <row r="180" spans="1:16" x14ac:dyDescent="0.3">
      <c r="A180" s="8">
        <v>6</v>
      </c>
      <c r="B180" s="8" t="s">
        <v>223</v>
      </c>
      <c r="C180" s="10">
        <v>2007</v>
      </c>
      <c r="D180" s="10" t="s">
        <v>224</v>
      </c>
      <c r="E180" s="11">
        <v>1.3</v>
      </c>
      <c r="F180" s="11">
        <v>1.9</v>
      </c>
      <c r="G180" s="11">
        <f t="shared" si="40"/>
        <v>3.2</v>
      </c>
      <c r="H180" s="11">
        <v>2.5</v>
      </c>
      <c r="I180" s="11">
        <v>4.8</v>
      </c>
      <c r="J180" s="11">
        <v>5.5</v>
      </c>
      <c r="K180" s="11">
        <v>4.7</v>
      </c>
      <c r="L180" s="11">
        <v>4.8</v>
      </c>
      <c r="M180" s="11">
        <f t="shared" si="41"/>
        <v>4.8000000000000007</v>
      </c>
      <c r="N180" s="11">
        <f t="shared" si="42"/>
        <v>2.6999999999999993</v>
      </c>
      <c r="O180" s="11"/>
      <c r="P180" s="11">
        <f t="shared" si="43"/>
        <v>5.8999999999999995</v>
      </c>
    </row>
    <row r="181" spans="1:16" x14ac:dyDescent="0.3">
      <c r="A181" s="8">
        <v>7</v>
      </c>
      <c r="B181" s="8" t="s">
        <v>225</v>
      </c>
      <c r="C181" s="10">
        <v>2006</v>
      </c>
      <c r="D181" s="10" t="s">
        <v>28</v>
      </c>
      <c r="E181" s="11">
        <v>1.4</v>
      </c>
      <c r="F181" s="11">
        <v>1.1000000000000001</v>
      </c>
      <c r="G181" s="11">
        <f t="shared" si="40"/>
        <v>2.5</v>
      </c>
      <c r="H181" s="11">
        <v>2.2000000000000002</v>
      </c>
      <c r="I181" s="11">
        <v>4.3</v>
      </c>
      <c r="J181" s="11">
        <v>4.5999999999999996</v>
      </c>
      <c r="K181" s="11">
        <v>4.0999999999999996</v>
      </c>
      <c r="L181" s="11">
        <v>5.2</v>
      </c>
      <c r="M181" s="11">
        <f t="shared" si="41"/>
        <v>4.45</v>
      </c>
      <c r="N181" s="11">
        <f t="shared" si="42"/>
        <v>3.3499999999999996</v>
      </c>
      <c r="O181" s="11">
        <v>0.6</v>
      </c>
      <c r="P181" s="11">
        <f t="shared" si="43"/>
        <v>5.25</v>
      </c>
    </row>
    <row r="182" spans="1:16" x14ac:dyDescent="0.3">
      <c r="A182" s="8">
        <v>8</v>
      </c>
      <c r="B182" s="8" t="s">
        <v>226</v>
      </c>
      <c r="C182" s="10">
        <v>2007</v>
      </c>
      <c r="D182" s="10" t="s">
        <v>30</v>
      </c>
      <c r="E182" s="11">
        <v>2.8</v>
      </c>
      <c r="F182" s="11">
        <v>2.2999999999999998</v>
      </c>
      <c r="G182" s="11">
        <v>4.5</v>
      </c>
      <c r="H182" s="11">
        <v>1.9</v>
      </c>
      <c r="I182" s="11">
        <v>2.9</v>
      </c>
      <c r="J182" s="11">
        <v>2.5</v>
      </c>
      <c r="K182" s="11">
        <v>3.4</v>
      </c>
      <c r="L182" s="11">
        <v>2.6</v>
      </c>
      <c r="M182" s="11">
        <f t="shared" si="41"/>
        <v>2.75</v>
      </c>
      <c r="N182" s="11">
        <f t="shared" si="42"/>
        <v>5.35</v>
      </c>
      <c r="O182" s="11"/>
      <c r="P182" s="11">
        <f t="shared" si="43"/>
        <v>9.85</v>
      </c>
    </row>
    <row r="183" spans="1:16" x14ac:dyDescent="0.3">
      <c r="A183" s="8">
        <v>9</v>
      </c>
      <c r="B183" s="8" t="s">
        <v>227</v>
      </c>
      <c r="C183" s="10">
        <v>2006</v>
      </c>
      <c r="D183" s="10" t="s">
        <v>30</v>
      </c>
      <c r="E183" s="11">
        <v>1.1000000000000001</v>
      </c>
      <c r="F183" s="11">
        <v>1.7</v>
      </c>
      <c r="G183" s="11">
        <f t="shared" si="40"/>
        <v>2.8</v>
      </c>
      <c r="H183" s="11">
        <v>2.5</v>
      </c>
      <c r="I183" s="11">
        <v>5.0999999999999996</v>
      </c>
      <c r="J183" s="11">
        <v>5</v>
      </c>
      <c r="K183" s="11">
        <v>4.5</v>
      </c>
      <c r="L183" s="11">
        <v>4.8</v>
      </c>
      <c r="M183" s="11">
        <f t="shared" si="41"/>
        <v>4.8999999999999995</v>
      </c>
      <c r="N183" s="11">
        <f t="shared" si="42"/>
        <v>2.6000000000000005</v>
      </c>
      <c r="O183" s="11">
        <v>0.6</v>
      </c>
      <c r="P183" s="11">
        <f t="shared" si="43"/>
        <v>4.8000000000000007</v>
      </c>
    </row>
    <row r="184" spans="1:16" x14ac:dyDescent="0.3">
      <c r="A184" s="8">
        <v>10</v>
      </c>
      <c r="B184" s="8" t="s">
        <v>228</v>
      </c>
      <c r="C184" s="10">
        <v>2007</v>
      </c>
      <c r="D184" s="10" t="s">
        <v>28</v>
      </c>
      <c r="E184" s="11">
        <v>1.8</v>
      </c>
      <c r="F184" s="11">
        <v>3.7</v>
      </c>
      <c r="G184" s="11">
        <v>4.5</v>
      </c>
      <c r="H184" s="11">
        <v>1.6</v>
      </c>
      <c r="I184" s="11">
        <v>1.7</v>
      </c>
      <c r="J184" s="11">
        <v>3.1</v>
      </c>
      <c r="K184" s="11">
        <v>2.1</v>
      </c>
      <c r="L184" s="11">
        <v>1.7</v>
      </c>
      <c r="M184" s="11">
        <f t="shared" si="41"/>
        <v>1.9</v>
      </c>
      <c r="N184" s="11">
        <f t="shared" si="42"/>
        <v>6.5</v>
      </c>
      <c r="O184" s="11"/>
      <c r="P184" s="11">
        <f t="shared" si="43"/>
        <v>11</v>
      </c>
    </row>
    <row r="185" spans="1:16" x14ac:dyDescent="0.3">
      <c r="A185" s="8">
        <v>11</v>
      </c>
      <c r="B185" s="8" t="s">
        <v>229</v>
      </c>
      <c r="C185" s="10">
        <v>2006</v>
      </c>
      <c r="D185" s="10" t="s">
        <v>85</v>
      </c>
      <c r="E185" s="11">
        <v>1.2</v>
      </c>
      <c r="F185" s="11">
        <v>1.7</v>
      </c>
      <c r="G185" s="11">
        <f t="shared" si="40"/>
        <v>2.9</v>
      </c>
      <c r="H185" s="11">
        <v>2.2999999999999998</v>
      </c>
      <c r="I185" s="11">
        <v>4</v>
      </c>
      <c r="J185" s="11">
        <v>5.4</v>
      </c>
      <c r="K185" s="11">
        <v>4</v>
      </c>
      <c r="L185" s="11">
        <v>4.5</v>
      </c>
      <c r="M185" s="11">
        <f t="shared" si="41"/>
        <v>4.2499999999999991</v>
      </c>
      <c r="N185" s="11">
        <f t="shared" si="42"/>
        <v>3.4500000000000011</v>
      </c>
      <c r="O185" s="11">
        <v>0.6</v>
      </c>
      <c r="P185" s="11">
        <f t="shared" si="43"/>
        <v>5.7500000000000018</v>
      </c>
    </row>
    <row r="186" spans="1:16" x14ac:dyDescent="0.3">
      <c r="A186" s="8">
        <v>12</v>
      </c>
      <c r="B186" s="8" t="s">
        <v>230</v>
      </c>
      <c r="C186" s="10">
        <v>2006</v>
      </c>
      <c r="D186" s="10" t="s">
        <v>30</v>
      </c>
      <c r="E186" s="11">
        <v>2</v>
      </c>
      <c r="F186" s="11">
        <v>1.3</v>
      </c>
      <c r="G186" s="11">
        <f t="shared" si="40"/>
        <v>3.3</v>
      </c>
      <c r="H186" s="11">
        <v>2.2999999999999998</v>
      </c>
      <c r="I186" s="11">
        <v>3.1</v>
      </c>
      <c r="J186" s="11">
        <v>3.6</v>
      </c>
      <c r="K186" s="11">
        <v>2.7</v>
      </c>
      <c r="L186" s="11">
        <v>2.4</v>
      </c>
      <c r="M186" s="11">
        <f t="shared" si="41"/>
        <v>2.9000000000000004</v>
      </c>
      <c r="N186" s="11">
        <f t="shared" si="42"/>
        <v>4.8</v>
      </c>
      <c r="O186" s="11"/>
      <c r="P186" s="11">
        <f t="shared" si="43"/>
        <v>8.1</v>
      </c>
    </row>
    <row r="187" spans="1:16" x14ac:dyDescent="0.3">
      <c r="A187" s="8">
        <v>13</v>
      </c>
      <c r="B187" s="8" t="s">
        <v>231</v>
      </c>
      <c r="C187" s="10">
        <v>2005</v>
      </c>
      <c r="D187" s="10" t="s">
        <v>85</v>
      </c>
      <c r="E187" s="11">
        <v>0.7</v>
      </c>
      <c r="F187" s="11">
        <v>1.5</v>
      </c>
      <c r="G187" s="11">
        <f t="shared" si="40"/>
        <v>2.2000000000000002</v>
      </c>
      <c r="H187" s="11">
        <v>2.2000000000000002</v>
      </c>
      <c r="I187" s="11">
        <v>5.2</v>
      </c>
      <c r="J187" s="11">
        <v>5.5</v>
      </c>
      <c r="K187" s="11">
        <v>3.9</v>
      </c>
      <c r="L187" s="11">
        <v>5.2</v>
      </c>
      <c r="M187" s="11">
        <f t="shared" si="41"/>
        <v>5.2</v>
      </c>
      <c r="N187" s="11">
        <f t="shared" si="42"/>
        <v>2.5999999999999996</v>
      </c>
      <c r="O187" s="11"/>
      <c r="P187" s="11">
        <f t="shared" si="43"/>
        <v>4.8</v>
      </c>
    </row>
    <row r="190" spans="1:16" x14ac:dyDescent="0.3">
      <c r="A190" s="2" t="s">
        <v>235</v>
      </c>
    </row>
    <row r="191" spans="1:16" ht="16.2" thickBot="1" x14ac:dyDescent="0.35">
      <c r="A191" s="3" t="s">
        <v>3</v>
      </c>
      <c r="B191" s="4" t="s">
        <v>4</v>
      </c>
      <c r="C191" s="3" t="s">
        <v>5</v>
      </c>
      <c r="D191" s="5" t="s">
        <v>6</v>
      </c>
      <c r="E191" s="6" t="s">
        <v>7</v>
      </c>
      <c r="F191" s="6" t="s">
        <v>127</v>
      </c>
      <c r="G191" s="6" t="s">
        <v>8</v>
      </c>
      <c r="H191" s="6" t="s">
        <v>9</v>
      </c>
      <c r="I191" s="7" t="s">
        <v>10</v>
      </c>
      <c r="J191" s="7" t="s">
        <v>11</v>
      </c>
      <c r="K191" s="7" t="s">
        <v>12</v>
      </c>
      <c r="L191" s="7" t="s">
        <v>13</v>
      </c>
      <c r="M191" s="7" t="s">
        <v>14</v>
      </c>
      <c r="N191" s="7" t="s">
        <v>15</v>
      </c>
      <c r="O191" s="7" t="s">
        <v>16</v>
      </c>
      <c r="P191" s="13" t="s">
        <v>17</v>
      </c>
    </row>
    <row r="192" spans="1:16" ht="15" thickTop="1" x14ac:dyDescent="0.3">
      <c r="A192" s="8">
        <v>1</v>
      </c>
      <c r="B192" s="8" t="s">
        <v>236</v>
      </c>
      <c r="C192" s="10">
        <v>2006</v>
      </c>
      <c r="D192" s="10" t="s">
        <v>237</v>
      </c>
      <c r="E192" s="11">
        <v>0.8</v>
      </c>
      <c r="F192" s="11">
        <v>1.9</v>
      </c>
      <c r="G192" s="11">
        <f t="shared" ref="G192:G213" si="44">SUM(E192,F192)</f>
        <v>2.7</v>
      </c>
      <c r="H192" s="11">
        <v>2.1</v>
      </c>
      <c r="I192" s="11">
        <v>4.2</v>
      </c>
      <c r="J192" s="11">
        <v>4.5999999999999996</v>
      </c>
      <c r="K192" s="11">
        <v>4.4000000000000004</v>
      </c>
      <c r="L192" s="11">
        <v>4.7</v>
      </c>
      <c r="M192" s="11">
        <f t="shared" ref="M192:M213" si="45">(SUM(I192:L192)-MAX(I192:L192)-MIN(I192:L192))/2</f>
        <v>4.5000000000000018</v>
      </c>
      <c r="N192" s="11">
        <f t="shared" ref="N192:N213" si="46">(10-SUM(H192,M192))</f>
        <v>3.3999999999999986</v>
      </c>
      <c r="O192" s="11"/>
      <c r="P192" s="11">
        <f t="shared" ref="P192:P213" si="47">(SUM(G192,N192))-O192</f>
        <v>6.0999999999999988</v>
      </c>
    </row>
    <row r="193" spans="1:16" x14ac:dyDescent="0.3">
      <c r="A193" s="8">
        <v>2</v>
      </c>
      <c r="B193" s="8" t="s">
        <v>238</v>
      </c>
      <c r="C193" s="10">
        <v>2006</v>
      </c>
      <c r="D193" s="10" t="s">
        <v>237</v>
      </c>
      <c r="E193" s="11">
        <v>1.7</v>
      </c>
      <c r="F193" s="11">
        <v>1.7</v>
      </c>
      <c r="G193" s="11">
        <f t="shared" si="44"/>
        <v>3.4</v>
      </c>
      <c r="H193" s="11">
        <v>2</v>
      </c>
      <c r="I193" s="11">
        <v>4</v>
      </c>
      <c r="J193" s="11">
        <v>4.2</v>
      </c>
      <c r="K193" s="11">
        <v>3.3</v>
      </c>
      <c r="L193" s="11">
        <v>4.9000000000000004</v>
      </c>
      <c r="M193" s="11">
        <f t="shared" si="45"/>
        <v>4.0999999999999996</v>
      </c>
      <c r="N193" s="11">
        <f t="shared" si="46"/>
        <v>3.9000000000000004</v>
      </c>
      <c r="O193" s="11"/>
      <c r="P193" s="11">
        <f t="shared" si="47"/>
        <v>7.3000000000000007</v>
      </c>
    </row>
    <row r="194" spans="1:16" x14ac:dyDescent="0.3">
      <c r="A194" s="8">
        <v>3</v>
      </c>
      <c r="B194" s="8" t="s">
        <v>239</v>
      </c>
      <c r="C194" s="10">
        <v>2006</v>
      </c>
      <c r="D194" s="10" t="s">
        <v>74</v>
      </c>
      <c r="E194" s="11">
        <v>1.9</v>
      </c>
      <c r="F194" s="11">
        <v>1.9</v>
      </c>
      <c r="G194" s="11">
        <f t="shared" si="44"/>
        <v>3.8</v>
      </c>
      <c r="H194" s="11">
        <v>2</v>
      </c>
      <c r="I194" s="11">
        <v>2.7</v>
      </c>
      <c r="J194" s="11">
        <v>2</v>
      </c>
      <c r="K194" s="11">
        <v>18</v>
      </c>
      <c r="L194" s="11">
        <v>2.7</v>
      </c>
      <c r="M194" s="11">
        <f t="shared" si="45"/>
        <v>2.6999999999999993</v>
      </c>
      <c r="N194" s="11">
        <f t="shared" si="46"/>
        <v>5.3000000000000007</v>
      </c>
      <c r="O194" s="11"/>
      <c r="P194" s="11">
        <f t="shared" si="47"/>
        <v>9.1000000000000014</v>
      </c>
    </row>
    <row r="195" spans="1:16" x14ac:dyDescent="0.3">
      <c r="A195" s="8">
        <v>4</v>
      </c>
      <c r="B195" s="8" t="s">
        <v>240</v>
      </c>
      <c r="C195" s="10">
        <v>2006</v>
      </c>
      <c r="D195" s="10" t="s">
        <v>28</v>
      </c>
      <c r="E195" s="11">
        <v>2.2000000000000002</v>
      </c>
      <c r="F195" s="11">
        <v>2.1</v>
      </c>
      <c r="G195" s="11">
        <f t="shared" si="44"/>
        <v>4.3000000000000007</v>
      </c>
      <c r="H195" s="11">
        <v>1.7</v>
      </c>
      <c r="I195" s="11">
        <v>2.5</v>
      </c>
      <c r="J195" s="11">
        <v>1.8</v>
      </c>
      <c r="K195" s="11">
        <v>1.6</v>
      </c>
      <c r="L195" s="11">
        <v>2.5</v>
      </c>
      <c r="M195" s="11">
        <f t="shared" si="45"/>
        <v>2.1500000000000004</v>
      </c>
      <c r="N195" s="11">
        <f t="shared" si="46"/>
        <v>6.1499999999999995</v>
      </c>
      <c r="O195" s="11"/>
      <c r="P195" s="11">
        <f t="shared" si="47"/>
        <v>10.45</v>
      </c>
    </row>
    <row r="196" spans="1:16" x14ac:dyDescent="0.3">
      <c r="A196" s="8">
        <v>5</v>
      </c>
      <c r="B196" s="8" t="s">
        <v>241</v>
      </c>
      <c r="C196" s="10">
        <v>2006</v>
      </c>
      <c r="D196" s="10" t="s">
        <v>30</v>
      </c>
      <c r="E196" s="11">
        <v>2.4</v>
      </c>
      <c r="F196" s="11">
        <v>2.2999999999999998</v>
      </c>
      <c r="G196" s="11">
        <f t="shared" si="44"/>
        <v>4.6999999999999993</v>
      </c>
      <c r="H196" s="11">
        <v>1.7</v>
      </c>
      <c r="I196" s="11">
        <v>2.2999999999999998</v>
      </c>
      <c r="J196" s="11">
        <v>2</v>
      </c>
      <c r="K196" s="11">
        <v>2</v>
      </c>
      <c r="L196" s="11">
        <v>2.6</v>
      </c>
      <c r="M196" s="11">
        <f t="shared" si="45"/>
        <v>2.1500000000000004</v>
      </c>
      <c r="N196" s="11">
        <f t="shared" si="46"/>
        <v>6.1499999999999995</v>
      </c>
      <c r="O196" s="11"/>
      <c r="P196" s="11">
        <f t="shared" si="47"/>
        <v>10.849999999999998</v>
      </c>
    </row>
    <row r="197" spans="1:16" x14ac:dyDescent="0.3">
      <c r="A197" s="8">
        <v>6</v>
      </c>
      <c r="B197" s="8" t="s">
        <v>242</v>
      </c>
      <c r="C197" s="10">
        <v>2006</v>
      </c>
      <c r="D197" s="10" t="s">
        <v>224</v>
      </c>
      <c r="E197" s="11">
        <v>2.5</v>
      </c>
      <c r="F197" s="11">
        <v>2</v>
      </c>
      <c r="G197" s="11">
        <f t="shared" si="44"/>
        <v>4.5</v>
      </c>
      <c r="H197" s="11">
        <v>1.9</v>
      </c>
      <c r="I197" s="11">
        <v>3.1</v>
      </c>
      <c r="J197" s="11">
        <v>3</v>
      </c>
      <c r="K197" s="11">
        <v>2.7</v>
      </c>
      <c r="L197" s="11">
        <v>3.2</v>
      </c>
      <c r="M197" s="11">
        <f t="shared" si="45"/>
        <v>3.0500000000000003</v>
      </c>
      <c r="N197" s="11">
        <f t="shared" si="46"/>
        <v>5.05</v>
      </c>
      <c r="O197" s="11"/>
      <c r="P197" s="11">
        <f t="shared" si="47"/>
        <v>9.5500000000000007</v>
      </c>
    </row>
    <row r="198" spans="1:16" x14ac:dyDescent="0.3">
      <c r="A198" s="8">
        <v>7</v>
      </c>
      <c r="B198" s="8" t="s">
        <v>243</v>
      </c>
      <c r="C198" s="10">
        <v>2005</v>
      </c>
      <c r="D198" s="10" t="s">
        <v>28</v>
      </c>
      <c r="E198" s="11">
        <v>1.7</v>
      </c>
      <c r="F198" s="11">
        <v>2.1</v>
      </c>
      <c r="G198" s="11">
        <f t="shared" si="44"/>
        <v>3.8</v>
      </c>
      <c r="H198" s="11">
        <v>1.5</v>
      </c>
      <c r="I198" s="11">
        <v>2.4</v>
      </c>
      <c r="J198" s="11">
        <v>2.4</v>
      </c>
      <c r="K198" s="11">
        <v>2.8</v>
      </c>
      <c r="L198" s="11">
        <v>3.2</v>
      </c>
      <c r="M198" s="11">
        <f t="shared" si="45"/>
        <v>2.6000000000000005</v>
      </c>
      <c r="N198" s="11">
        <f t="shared" si="46"/>
        <v>5.8999999999999995</v>
      </c>
      <c r="O198" s="11"/>
      <c r="P198" s="11">
        <f t="shared" si="47"/>
        <v>9.6999999999999993</v>
      </c>
    </row>
    <row r="199" spans="1:16" x14ac:dyDescent="0.3">
      <c r="A199" s="8">
        <v>8</v>
      </c>
      <c r="B199" s="8" t="s">
        <v>244</v>
      </c>
      <c r="C199" s="10">
        <v>2004</v>
      </c>
      <c r="D199" s="10" t="s">
        <v>74</v>
      </c>
      <c r="E199" s="11">
        <v>0</v>
      </c>
      <c r="F199" s="11">
        <v>0</v>
      </c>
      <c r="G199" s="11">
        <f t="shared" si="44"/>
        <v>0</v>
      </c>
      <c r="H199" s="11">
        <v>2</v>
      </c>
      <c r="I199" s="11">
        <v>8</v>
      </c>
      <c r="J199" s="11">
        <v>8</v>
      </c>
      <c r="K199" s="11">
        <v>8</v>
      </c>
      <c r="L199" s="11">
        <v>8</v>
      </c>
      <c r="M199" s="11">
        <f t="shared" si="45"/>
        <v>8</v>
      </c>
      <c r="N199" s="11">
        <f t="shared" si="46"/>
        <v>0</v>
      </c>
      <c r="O199" s="11"/>
      <c r="P199" s="11">
        <f t="shared" si="47"/>
        <v>0</v>
      </c>
    </row>
    <row r="200" spans="1:16" x14ac:dyDescent="0.3">
      <c r="A200" s="8">
        <v>9</v>
      </c>
      <c r="B200" s="8" t="s">
        <v>245</v>
      </c>
      <c r="C200" s="10">
        <v>2005</v>
      </c>
      <c r="D200" s="10" t="s">
        <v>28</v>
      </c>
      <c r="E200" s="11">
        <v>2.2000000000000002</v>
      </c>
      <c r="F200" s="11">
        <v>2.7</v>
      </c>
      <c r="G200" s="11">
        <f t="shared" si="44"/>
        <v>4.9000000000000004</v>
      </c>
      <c r="H200" s="11">
        <v>1.6</v>
      </c>
      <c r="I200" s="11">
        <v>2.1</v>
      </c>
      <c r="J200" s="11">
        <v>2.4</v>
      </c>
      <c r="K200" s="11">
        <v>2.1</v>
      </c>
      <c r="L200" s="11">
        <v>3.4</v>
      </c>
      <c r="M200" s="11">
        <f t="shared" si="45"/>
        <v>2.25</v>
      </c>
      <c r="N200" s="11">
        <f t="shared" si="46"/>
        <v>6.15</v>
      </c>
      <c r="O200" s="11"/>
      <c r="P200" s="11">
        <f t="shared" si="47"/>
        <v>11.05</v>
      </c>
    </row>
    <row r="201" spans="1:16" x14ac:dyDescent="0.3">
      <c r="A201" s="8">
        <v>10</v>
      </c>
      <c r="B201" s="8" t="s">
        <v>246</v>
      </c>
      <c r="C201" s="10">
        <v>2004</v>
      </c>
      <c r="D201" s="10" t="s">
        <v>30</v>
      </c>
      <c r="E201" s="11">
        <v>3.2</v>
      </c>
      <c r="F201" s="11">
        <v>3.5</v>
      </c>
      <c r="G201" s="11">
        <v>6</v>
      </c>
      <c r="H201" s="11">
        <v>1.3</v>
      </c>
      <c r="I201" s="11">
        <v>2</v>
      </c>
      <c r="J201" s="11">
        <v>1.8</v>
      </c>
      <c r="K201" s="11">
        <v>2</v>
      </c>
      <c r="L201" s="11">
        <v>2.4</v>
      </c>
      <c r="M201" s="11">
        <f t="shared" si="45"/>
        <v>1.9999999999999996</v>
      </c>
      <c r="N201" s="11">
        <f t="shared" si="46"/>
        <v>6.7</v>
      </c>
      <c r="O201" s="11"/>
      <c r="P201" s="11">
        <f t="shared" si="47"/>
        <v>12.7</v>
      </c>
    </row>
    <row r="202" spans="1:16" x14ac:dyDescent="0.3">
      <c r="A202" s="8">
        <v>11</v>
      </c>
      <c r="B202" s="8" t="s">
        <v>247</v>
      </c>
      <c r="C202" s="10">
        <v>2005</v>
      </c>
      <c r="D202" s="10" t="s">
        <v>50</v>
      </c>
      <c r="E202" s="11">
        <v>1.2</v>
      </c>
      <c r="F202" s="11">
        <v>2.6</v>
      </c>
      <c r="G202" s="11">
        <f t="shared" si="44"/>
        <v>3.8</v>
      </c>
      <c r="H202" s="11">
        <v>2.2000000000000002</v>
      </c>
      <c r="I202" s="11">
        <v>4.2</v>
      </c>
      <c r="J202" s="11">
        <v>3.5</v>
      </c>
      <c r="K202" s="11">
        <v>3.6</v>
      </c>
      <c r="L202" s="11">
        <v>3.7</v>
      </c>
      <c r="M202" s="11">
        <f t="shared" si="45"/>
        <v>3.6500000000000004</v>
      </c>
      <c r="N202" s="11">
        <f t="shared" si="46"/>
        <v>4.1499999999999995</v>
      </c>
      <c r="O202" s="11"/>
      <c r="P202" s="11">
        <f t="shared" si="47"/>
        <v>7.9499999999999993</v>
      </c>
    </row>
    <row r="203" spans="1:16" x14ac:dyDescent="0.3">
      <c r="A203" s="8">
        <v>12</v>
      </c>
      <c r="B203" s="8" t="s">
        <v>248</v>
      </c>
      <c r="C203" s="10">
        <v>2005</v>
      </c>
      <c r="D203" s="10" t="s">
        <v>28</v>
      </c>
      <c r="E203" s="11">
        <v>1.8</v>
      </c>
      <c r="F203" s="11">
        <v>2.5</v>
      </c>
      <c r="G203" s="11">
        <f t="shared" si="44"/>
        <v>4.3</v>
      </c>
      <c r="H203" s="11">
        <v>1.6</v>
      </c>
      <c r="I203" s="11">
        <v>2.6</v>
      </c>
      <c r="J203" s="11">
        <v>2.5</v>
      </c>
      <c r="K203" s="11">
        <v>2.7</v>
      </c>
      <c r="L203" s="11">
        <v>2.9</v>
      </c>
      <c r="M203" s="11">
        <f t="shared" si="45"/>
        <v>2.6499999999999995</v>
      </c>
      <c r="N203" s="11">
        <f t="shared" si="46"/>
        <v>5.75</v>
      </c>
      <c r="O203" s="11"/>
      <c r="P203" s="11">
        <f t="shared" si="47"/>
        <v>10.050000000000001</v>
      </c>
    </row>
    <row r="204" spans="1:16" x14ac:dyDescent="0.3">
      <c r="A204" s="8">
        <v>13</v>
      </c>
      <c r="B204" s="8" t="s">
        <v>249</v>
      </c>
      <c r="C204" s="10">
        <v>2004</v>
      </c>
      <c r="D204" s="10" t="s">
        <v>30</v>
      </c>
      <c r="E204" s="11">
        <v>2.2999999999999998</v>
      </c>
      <c r="F204" s="11">
        <v>2.7</v>
      </c>
      <c r="G204" s="11">
        <f t="shared" si="44"/>
        <v>5</v>
      </c>
      <c r="H204" s="11">
        <v>1.6</v>
      </c>
      <c r="I204" s="11">
        <v>2.7</v>
      </c>
      <c r="J204" s="11">
        <v>2.4</v>
      </c>
      <c r="K204" s="11">
        <v>2</v>
      </c>
      <c r="L204" s="11">
        <v>3.1</v>
      </c>
      <c r="M204" s="11">
        <f t="shared" si="45"/>
        <v>2.5499999999999998</v>
      </c>
      <c r="N204" s="11">
        <f t="shared" si="46"/>
        <v>5.85</v>
      </c>
      <c r="O204" s="11"/>
      <c r="P204" s="11">
        <f t="shared" si="47"/>
        <v>10.85</v>
      </c>
    </row>
    <row r="205" spans="1:16" x14ac:dyDescent="0.3">
      <c r="A205" s="8">
        <v>14</v>
      </c>
      <c r="B205" s="8" t="s">
        <v>250</v>
      </c>
      <c r="C205" s="10">
        <v>2005</v>
      </c>
      <c r="D205" s="10" t="s">
        <v>28</v>
      </c>
      <c r="E205" s="11">
        <v>1.7</v>
      </c>
      <c r="F205" s="11">
        <v>2.5</v>
      </c>
      <c r="G205" s="11">
        <f t="shared" si="44"/>
        <v>4.2</v>
      </c>
      <c r="H205" s="11">
        <v>1.7</v>
      </c>
      <c r="I205" s="11">
        <v>3.5</v>
      </c>
      <c r="J205" s="11">
        <v>3.8</v>
      </c>
      <c r="K205" s="11">
        <v>3.7</v>
      </c>
      <c r="L205" s="11">
        <v>4.2</v>
      </c>
      <c r="M205" s="11">
        <f t="shared" si="45"/>
        <v>3.75</v>
      </c>
      <c r="N205" s="11">
        <f t="shared" si="46"/>
        <v>4.55</v>
      </c>
      <c r="O205" s="11">
        <v>0.3</v>
      </c>
      <c r="P205" s="11">
        <f t="shared" si="47"/>
        <v>8.4499999999999993</v>
      </c>
    </row>
    <row r="206" spans="1:16" x14ac:dyDescent="0.3">
      <c r="A206" s="8">
        <v>15</v>
      </c>
      <c r="B206" s="8" t="s">
        <v>251</v>
      </c>
      <c r="C206" s="10">
        <v>2006</v>
      </c>
      <c r="D206" s="10" t="s">
        <v>50</v>
      </c>
      <c r="E206" s="11">
        <v>2.2000000000000002</v>
      </c>
      <c r="F206" s="11">
        <v>1.9</v>
      </c>
      <c r="G206" s="11">
        <f t="shared" si="44"/>
        <v>4.0999999999999996</v>
      </c>
      <c r="H206" s="11">
        <v>1.7</v>
      </c>
      <c r="I206" s="11">
        <v>2.7</v>
      </c>
      <c r="J206" s="11">
        <v>2.7</v>
      </c>
      <c r="K206" s="11">
        <v>2.2000000000000002</v>
      </c>
      <c r="L206" s="11">
        <v>2.8</v>
      </c>
      <c r="M206" s="11">
        <f t="shared" si="45"/>
        <v>2.7</v>
      </c>
      <c r="N206" s="11">
        <f t="shared" si="46"/>
        <v>5.6</v>
      </c>
      <c r="O206" s="11"/>
      <c r="P206" s="11">
        <f t="shared" si="47"/>
        <v>9.6999999999999993</v>
      </c>
    </row>
    <row r="207" spans="1:16" x14ac:dyDescent="0.3">
      <c r="A207" s="8">
        <v>16</v>
      </c>
      <c r="B207" s="8" t="s">
        <v>252</v>
      </c>
      <c r="C207" s="10">
        <v>2004</v>
      </c>
      <c r="D207" s="10" t="s">
        <v>85</v>
      </c>
      <c r="E207" s="11">
        <v>2</v>
      </c>
      <c r="F207" s="11">
        <v>2.5</v>
      </c>
      <c r="G207" s="11">
        <f t="shared" si="44"/>
        <v>4.5</v>
      </c>
      <c r="H207" s="11">
        <v>1.9</v>
      </c>
      <c r="I207" s="11">
        <v>3.7</v>
      </c>
      <c r="J207" s="11">
        <v>4</v>
      </c>
      <c r="K207" s="11">
        <v>3.9</v>
      </c>
      <c r="L207" s="11">
        <v>3.9</v>
      </c>
      <c r="M207" s="11">
        <f t="shared" si="45"/>
        <v>3.9</v>
      </c>
      <c r="N207" s="11">
        <f t="shared" si="46"/>
        <v>4.2</v>
      </c>
      <c r="O207" s="11"/>
      <c r="P207" s="11">
        <f t="shared" si="47"/>
        <v>8.6999999999999993</v>
      </c>
    </row>
    <row r="208" spans="1:16" x14ac:dyDescent="0.3">
      <c r="A208" s="8">
        <v>17</v>
      </c>
      <c r="B208" s="8" t="s">
        <v>253</v>
      </c>
      <c r="C208" s="10">
        <v>2006</v>
      </c>
      <c r="D208" s="10" t="s">
        <v>30</v>
      </c>
      <c r="E208" s="11">
        <v>2.4</v>
      </c>
      <c r="F208" s="11">
        <v>2.7</v>
      </c>
      <c r="G208" s="11">
        <f t="shared" si="44"/>
        <v>5.0999999999999996</v>
      </c>
      <c r="H208" s="11">
        <v>1.5</v>
      </c>
      <c r="I208" s="11">
        <v>2.2999999999999998</v>
      </c>
      <c r="J208" s="11">
        <v>1.9</v>
      </c>
      <c r="K208" s="11">
        <v>2.2000000000000002</v>
      </c>
      <c r="L208" s="11">
        <v>2.5</v>
      </c>
      <c r="M208" s="11">
        <f t="shared" si="45"/>
        <v>2.2499999999999991</v>
      </c>
      <c r="N208" s="11">
        <f t="shared" si="46"/>
        <v>6.2500000000000009</v>
      </c>
      <c r="O208" s="11"/>
      <c r="P208" s="11">
        <f t="shared" si="47"/>
        <v>11.350000000000001</v>
      </c>
    </row>
    <row r="209" spans="1:16" x14ac:dyDescent="0.3">
      <c r="A209" s="8">
        <v>18</v>
      </c>
      <c r="B209" s="8" t="s">
        <v>254</v>
      </c>
      <c r="C209" s="10">
        <v>2005</v>
      </c>
      <c r="D209" s="10" t="s">
        <v>28</v>
      </c>
      <c r="E209" s="11">
        <v>2.7</v>
      </c>
      <c r="F209" s="11">
        <v>3.4</v>
      </c>
      <c r="G209" s="11">
        <v>6</v>
      </c>
      <c r="H209" s="11">
        <v>1.7</v>
      </c>
      <c r="I209" s="11">
        <v>2.1</v>
      </c>
      <c r="J209" s="11">
        <v>2.6</v>
      </c>
      <c r="K209" s="11">
        <v>2.2999999999999998</v>
      </c>
      <c r="L209" s="11">
        <v>3</v>
      </c>
      <c r="M209" s="11">
        <f t="shared" si="45"/>
        <v>2.4500000000000002</v>
      </c>
      <c r="N209" s="11">
        <f t="shared" si="46"/>
        <v>5.85</v>
      </c>
      <c r="O209" s="11"/>
      <c r="P209" s="11">
        <f t="shared" si="47"/>
        <v>11.85</v>
      </c>
    </row>
    <row r="210" spans="1:16" x14ac:dyDescent="0.3">
      <c r="A210" s="8">
        <v>19</v>
      </c>
      <c r="B210" s="8" t="s">
        <v>255</v>
      </c>
      <c r="C210" s="10">
        <v>2006</v>
      </c>
      <c r="D210" s="10" t="s">
        <v>74</v>
      </c>
      <c r="E210" s="11">
        <v>1.9</v>
      </c>
      <c r="F210" s="11">
        <v>2.2000000000000002</v>
      </c>
      <c r="G210" s="11">
        <f t="shared" si="44"/>
        <v>4.0999999999999996</v>
      </c>
      <c r="H210" s="11">
        <v>2.1</v>
      </c>
      <c r="I210" s="11">
        <v>2.7</v>
      </c>
      <c r="J210" s="11">
        <v>2.2999999999999998</v>
      </c>
      <c r="K210" s="11">
        <v>1.6</v>
      </c>
      <c r="L210" s="11">
        <v>2.6</v>
      </c>
      <c r="M210" s="11">
        <f t="shared" si="45"/>
        <v>2.4499999999999993</v>
      </c>
      <c r="N210" s="11">
        <f t="shared" si="46"/>
        <v>5.4500000000000011</v>
      </c>
      <c r="O210" s="11"/>
      <c r="P210" s="11">
        <f t="shared" si="47"/>
        <v>9.5500000000000007</v>
      </c>
    </row>
    <row r="211" spans="1:16" x14ac:dyDescent="0.3">
      <c r="A211" s="8">
        <v>20</v>
      </c>
      <c r="B211" s="8" t="s">
        <v>256</v>
      </c>
      <c r="C211" s="10">
        <v>2005</v>
      </c>
      <c r="D211" s="10" t="s">
        <v>30</v>
      </c>
      <c r="E211" s="11">
        <v>0</v>
      </c>
      <c r="F211" s="11">
        <v>0</v>
      </c>
      <c r="G211" s="11">
        <f t="shared" si="44"/>
        <v>0</v>
      </c>
      <c r="H211" s="11">
        <v>2</v>
      </c>
      <c r="I211" s="11">
        <v>8</v>
      </c>
      <c r="J211" s="11">
        <v>8</v>
      </c>
      <c r="K211" s="11">
        <v>8</v>
      </c>
      <c r="L211" s="11">
        <v>8</v>
      </c>
      <c r="M211" s="11">
        <f t="shared" si="45"/>
        <v>8</v>
      </c>
      <c r="N211" s="11">
        <f t="shared" si="46"/>
        <v>0</v>
      </c>
      <c r="O211" s="11"/>
      <c r="P211" s="11">
        <f t="shared" si="47"/>
        <v>0</v>
      </c>
    </row>
    <row r="212" spans="1:16" x14ac:dyDescent="0.3">
      <c r="A212" s="8">
        <v>21</v>
      </c>
      <c r="B212" s="8" t="s">
        <v>257</v>
      </c>
      <c r="C212" s="10">
        <v>2005</v>
      </c>
      <c r="D212" s="10" t="s">
        <v>74</v>
      </c>
      <c r="E212" s="11">
        <v>2.5</v>
      </c>
      <c r="F212" s="11">
        <v>2.6</v>
      </c>
      <c r="G212" s="11">
        <f t="shared" si="44"/>
        <v>5.0999999999999996</v>
      </c>
      <c r="H212" s="11">
        <v>1.8</v>
      </c>
      <c r="I212" s="11">
        <v>3.1</v>
      </c>
      <c r="J212" s="11">
        <v>2.9</v>
      </c>
      <c r="K212" s="11">
        <v>1.9</v>
      </c>
      <c r="L212" s="11">
        <v>3.2</v>
      </c>
      <c r="M212" s="11">
        <f t="shared" si="45"/>
        <v>3.0000000000000009</v>
      </c>
      <c r="N212" s="11">
        <f t="shared" si="46"/>
        <v>5.1999999999999993</v>
      </c>
      <c r="O212" s="11"/>
      <c r="P212" s="11">
        <f t="shared" si="47"/>
        <v>10.299999999999999</v>
      </c>
    </row>
    <row r="213" spans="1:16" x14ac:dyDescent="0.3">
      <c r="A213" s="8">
        <v>22</v>
      </c>
      <c r="B213" s="8" t="s">
        <v>258</v>
      </c>
      <c r="C213" s="10">
        <v>2006</v>
      </c>
      <c r="D213" s="10" t="s">
        <v>224</v>
      </c>
      <c r="E213" s="11">
        <v>2.5</v>
      </c>
      <c r="F213" s="11">
        <v>2.7</v>
      </c>
      <c r="G213" s="11">
        <f t="shared" si="44"/>
        <v>5.2</v>
      </c>
      <c r="H213" s="11">
        <v>1.5</v>
      </c>
      <c r="I213" s="11">
        <v>2.6</v>
      </c>
      <c r="J213" s="11">
        <v>2</v>
      </c>
      <c r="K213" s="11">
        <v>2.2999999999999998</v>
      </c>
      <c r="L213" s="11">
        <v>2.5</v>
      </c>
      <c r="M213" s="11">
        <f t="shared" si="45"/>
        <v>2.3999999999999995</v>
      </c>
      <c r="N213" s="11">
        <f t="shared" si="46"/>
        <v>6.1000000000000005</v>
      </c>
      <c r="O213" s="11"/>
      <c r="P213" s="11">
        <f t="shared" si="47"/>
        <v>11.3</v>
      </c>
    </row>
    <row r="216" spans="1:16" x14ac:dyDescent="0.3">
      <c r="A216" s="2" t="s">
        <v>260</v>
      </c>
    </row>
    <row r="217" spans="1:16" ht="16.2" thickBot="1" x14ac:dyDescent="0.35">
      <c r="A217" s="3" t="s">
        <v>3</v>
      </c>
      <c r="B217" s="4" t="s">
        <v>4</v>
      </c>
      <c r="C217" s="3" t="s">
        <v>5</v>
      </c>
      <c r="D217" s="5" t="s">
        <v>6</v>
      </c>
      <c r="E217" s="6" t="s">
        <v>7</v>
      </c>
      <c r="F217" s="6" t="s">
        <v>127</v>
      </c>
      <c r="G217" s="6" t="s">
        <v>8</v>
      </c>
      <c r="H217" s="6" t="s">
        <v>9</v>
      </c>
      <c r="I217" s="7" t="s">
        <v>10</v>
      </c>
      <c r="J217" s="7" t="s">
        <v>11</v>
      </c>
      <c r="K217" s="7" t="s">
        <v>12</v>
      </c>
      <c r="L217" s="7" t="s">
        <v>13</v>
      </c>
      <c r="M217" s="7" t="s">
        <v>14</v>
      </c>
      <c r="N217" s="7" t="s">
        <v>15</v>
      </c>
      <c r="O217" s="7" t="s">
        <v>16</v>
      </c>
      <c r="P217" s="13" t="s">
        <v>17</v>
      </c>
    </row>
    <row r="218" spans="1:16" ht="15" thickTop="1" x14ac:dyDescent="0.3">
      <c r="A218" s="8">
        <v>1</v>
      </c>
      <c r="B218" s="8" t="s">
        <v>261</v>
      </c>
      <c r="C218" s="10">
        <v>2005</v>
      </c>
      <c r="D218" s="10" t="s">
        <v>28</v>
      </c>
      <c r="E218" s="11">
        <v>1.2</v>
      </c>
      <c r="F218" s="11">
        <v>2.2999999999999998</v>
      </c>
      <c r="G218" s="11">
        <f t="shared" ref="G218:G220" si="48">SUM(E218,F218)</f>
        <v>3.5</v>
      </c>
      <c r="H218" s="11">
        <v>2.1</v>
      </c>
      <c r="I218" s="11">
        <v>3.6</v>
      </c>
      <c r="J218" s="11">
        <v>3.6</v>
      </c>
      <c r="K218" s="11">
        <v>3.8</v>
      </c>
      <c r="L218" s="11">
        <v>3.9</v>
      </c>
      <c r="M218" s="11">
        <f t="shared" ref="M218:M220" si="49">(SUM(I218:L218)-MAX(I218:L218)-MIN(I218:L218))/2</f>
        <v>3.7</v>
      </c>
      <c r="N218" s="11">
        <f t="shared" ref="N218:N220" si="50">(10-SUM(H218,M218))</f>
        <v>4.1999999999999993</v>
      </c>
      <c r="O218" s="11"/>
      <c r="P218" s="11">
        <f t="shared" ref="P218:P220" si="51">(SUM(G218,N218))-O218</f>
        <v>7.6999999999999993</v>
      </c>
    </row>
    <row r="219" spans="1:16" x14ac:dyDescent="0.3">
      <c r="A219" s="8">
        <v>2</v>
      </c>
      <c r="B219" s="8" t="s">
        <v>262</v>
      </c>
      <c r="C219" s="10">
        <v>2004</v>
      </c>
      <c r="D219" s="10" t="s">
        <v>30</v>
      </c>
      <c r="E219" s="11">
        <v>2.2000000000000002</v>
      </c>
      <c r="F219" s="11">
        <v>1.6</v>
      </c>
      <c r="G219" s="11">
        <f t="shared" si="48"/>
        <v>3.8000000000000003</v>
      </c>
      <c r="H219" s="11">
        <v>1.9</v>
      </c>
      <c r="I219" s="11">
        <v>3.9</v>
      </c>
      <c r="J219" s="11">
        <v>3</v>
      </c>
      <c r="K219" s="11">
        <v>3.5</v>
      </c>
      <c r="L219" s="11">
        <v>3.9</v>
      </c>
      <c r="M219" s="11">
        <f t="shared" si="49"/>
        <v>3.7</v>
      </c>
      <c r="N219" s="11">
        <f t="shared" si="50"/>
        <v>4.4000000000000004</v>
      </c>
      <c r="O219" s="11"/>
      <c r="P219" s="11">
        <f t="shared" si="51"/>
        <v>8.2000000000000011</v>
      </c>
    </row>
    <row r="220" spans="1:16" x14ac:dyDescent="0.3">
      <c r="A220" s="8">
        <v>3</v>
      </c>
      <c r="B220" s="8" t="s">
        <v>263</v>
      </c>
      <c r="C220" s="10">
        <v>2005</v>
      </c>
      <c r="D220" s="10" t="s">
        <v>28</v>
      </c>
      <c r="E220" s="11">
        <v>1.6</v>
      </c>
      <c r="F220" s="11">
        <v>2.7</v>
      </c>
      <c r="G220" s="11">
        <f t="shared" si="48"/>
        <v>4.3000000000000007</v>
      </c>
      <c r="H220" s="11">
        <v>1.6</v>
      </c>
      <c r="I220" s="11">
        <v>2.7</v>
      </c>
      <c r="J220" s="11">
        <v>2.5</v>
      </c>
      <c r="K220" s="11">
        <v>3.2</v>
      </c>
      <c r="L220" s="11">
        <v>3.2</v>
      </c>
      <c r="M220" s="11">
        <f t="shared" si="49"/>
        <v>2.9500000000000011</v>
      </c>
      <c r="N220" s="11">
        <f t="shared" si="50"/>
        <v>5.4499999999999993</v>
      </c>
      <c r="O220" s="11"/>
      <c r="P220" s="11">
        <f t="shared" si="51"/>
        <v>9.75</v>
      </c>
    </row>
    <row r="223" spans="1:16" x14ac:dyDescent="0.3">
      <c r="A223" s="2" t="s">
        <v>264</v>
      </c>
    </row>
    <row r="224" spans="1:16" ht="16.2" thickBot="1" x14ac:dyDescent="0.35">
      <c r="A224" s="3" t="s">
        <v>3</v>
      </c>
      <c r="B224" s="4" t="s">
        <v>4</v>
      </c>
      <c r="C224" s="3" t="s">
        <v>5</v>
      </c>
      <c r="D224" s="5" t="s">
        <v>6</v>
      </c>
      <c r="E224" s="6" t="s">
        <v>7</v>
      </c>
      <c r="F224" s="6" t="s">
        <v>127</v>
      </c>
      <c r="G224" s="6" t="s">
        <v>8</v>
      </c>
      <c r="H224" s="6" t="s">
        <v>9</v>
      </c>
      <c r="I224" s="7" t="s">
        <v>10</v>
      </c>
      <c r="J224" s="7" t="s">
        <v>11</v>
      </c>
      <c r="K224" s="7" t="s">
        <v>12</v>
      </c>
      <c r="L224" s="7" t="s">
        <v>13</v>
      </c>
      <c r="M224" s="7" t="s">
        <v>14</v>
      </c>
      <c r="N224" s="7" t="s">
        <v>15</v>
      </c>
      <c r="O224" s="7" t="s">
        <v>16</v>
      </c>
      <c r="P224" s="13" t="s">
        <v>17</v>
      </c>
    </row>
    <row r="225" spans="1:16" ht="15" thickTop="1" x14ac:dyDescent="0.3">
      <c r="A225" s="8">
        <v>1</v>
      </c>
      <c r="B225" s="8" t="s">
        <v>265</v>
      </c>
      <c r="C225" s="10">
        <v>2004</v>
      </c>
      <c r="D225" s="10" t="s">
        <v>30</v>
      </c>
      <c r="E225" s="11">
        <v>2.6</v>
      </c>
      <c r="F225" s="11">
        <v>3.4</v>
      </c>
      <c r="G225" s="11">
        <f t="shared" ref="G225:G239" si="52">SUM(E225,F225)</f>
        <v>6</v>
      </c>
      <c r="H225" s="11">
        <v>1.4</v>
      </c>
      <c r="I225" s="11">
        <v>3</v>
      </c>
      <c r="J225" s="11">
        <v>2.2999999999999998</v>
      </c>
      <c r="K225" s="11">
        <v>2.1</v>
      </c>
      <c r="L225" s="11">
        <v>3.2</v>
      </c>
      <c r="M225" s="11">
        <f t="shared" ref="M225:M239" si="53">(SUM(I225:L225)-MAX(I225:L225)-MIN(I225:L225))/2</f>
        <v>2.6500000000000004</v>
      </c>
      <c r="N225" s="11">
        <f t="shared" ref="N225:N239" si="54">(10-SUM(H225,M225))</f>
        <v>5.9499999999999993</v>
      </c>
      <c r="O225" s="11"/>
      <c r="P225" s="11">
        <f t="shared" ref="P225:P239" si="55">(SUM(G225,N225))-O225</f>
        <v>11.95</v>
      </c>
    </row>
    <row r="226" spans="1:16" x14ac:dyDescent="0.3">
      <c r="A226" s="8">
        <v>2</v>
      </c>
      <c r="B226" s="8" t="s">
        <v>266</v>
      </c>
      <c r="C226" s="10">
        <v>2005</v>
      </c>
      <c r="D226" s="10" t="s">
        <v>30</v>
      </c>
      <c r="E226" s="11">
        <v>2.2999999999999998</v>
      </c>
      <c r="F226" s="11">
        <v>2.9</v>
      </c>
      <c r="G226" s="11">
        <f t="shared" si="52"/>
        <v>5.1999999999999993</v>
      </c>
      <c r="H226" s="11">
        <v>1.5</v>
      </c>
      <c r="I226" s="11">
        <v>3</v>
      </c>
      <c r="J226" s="11">
        <v>2.7</v>
      </c>
      <c r="K226" s="11">
        <v>2.9</v>
      </c>
      <c r="L226" s="11">
        <v>3.3</v>
      </c>
      <c r="M226" s="11">
        <f t="shared" si="53"/>
        <v>2.9499999999999988</v>
      </c>
      <c r="N226" s="11">
        <f t="shared" si="54"/>
        <v>5.5500000000000007</v>
      </c>
      <c r="O226" s="11"/>
      <c r="P226" s="11">
        <f t="shared" si="55"/>
        <v>10.75</v>
      </c>
    </row>
    <row r="227" spans="1:16" x14ac:dyDescent="0.3">
      <c r="A227" s="8">
        <v>3</v>
      </c>
      <c r="B227" s="8" t="s">
        <v>267</v>
      </c>
      <c r="C227" s="10">
        <v>2005</v>
      </c>
      <c r="D227" s="10" t="s">
        <v>50</v>
      </c>
      <c r="E227" s="11">
        <v>2.8</v>
      </c>
      <c r="F227" s="11">
        <v>3.4</v>
      </c>
      <c r="G227" s="11">
        <f t="shared" si="52"/>
        <v>6.1999999999999993</v>
      </c>
      <c r="H227" s="11">
        <v>1.5</v>
      </c>
      <c r="I227" s="11">
        <v>3.2</v>
      </c>
      <c r="J227" s="11">
        <v>3</v>
      </c>
      <c r="K227" s="11">
        <v>2.6</v>
      </c>
      <c r="L227" s="11">
        <v>3.1</v>
      </c>
      <c r="M227" s="11">
        <f t="shared" si="53"/>
        <v>3.05</v>
      </c>
      <c r="N227" s="11">
        <f t="shared" si="54"/>
        <v>5.45</v>
      </c>
      <c r="O227" s="11"/>
      <c r="P227" s="11">
        <f t="shared" si="55"/>
        <v>11.649999999999999</v>
      </c>
    </row>
    <row r="228" spans="1:16" x14ac:dyDescent="0.3">
      <c r="A228" s="8">
        <v>4</v>
      </c>
      <c r="B228" s="8" t="s">
        <v>268</v>
      </c>
      <c r="C228" s="10">
        <v>2004</v>
      </c>
      <c r="D228" s="10" t="s">
        <v>30</v>
      </c>
      <c r="E228" s="11">
        <v>3.1</v>
      </c>
      <c r="F228" s="11">
        <v>3.3</v>
      </c>
      <c r="G228" s="11">
        <f t="shared" si="52"/>
        <v>6.4</v>
      </c>
      <c r="H228" s="11">
        <v>1.5</v>
      </c>
      <c r="I228" s="11">
        <v>3.2</v>
      </c>
      <c r="J228" s="11">
        <v>2.9</v>
      </c>
      <c r="K228" s="11">
        <v>3.1</v>
      </c>
      <c r="L228" s="11">
        <v>3.8</v>
      </c>
      <c r="M228" s="11">
        <f t="shared" si="53"/>
        <v>3.1499999999999995</v>
      </c>
      <c r="N228" s="11">
        <f t="shared" si="54"/>
        <v>5.3500000000000005</v>
      </c>
      <c r="O228" s="11"/>
      <c r="P228" s="11">
        <f t="shared" si="55"/>
        <v>11.75</v>
      </c>
    </row>
    <row r="229" spans="1:16" x14ac:dyDescent="0.3">
      <c r="A229" s="8">
        <v>5</v>
      </c>
      <c r="B229" s="8" t="s">
        <v>269</v>
      </c>
      <c r="C229" s="10">
        <v>2006</v>
      </c>
      <c r="D229" s="10" t="s">
        <v>28</v>
      </c>
      <c r="E229" s="11">
        <v>2.7</v>
      </c>
      <c r="F229" s="11">
        <v>4.4000000000000004</v>
      </c>
      <c r="G229" s="11">
        <f t="shared" si="52"/>
        <v>7.1000000000000005</v>
      </c>
      <c r="H229" s="11">
        <v>1.1000000000000001</v>
      </c>
      <c r="I229" s="11">
        <v>1.8</v>
      </c>
      <c r="J229" s="11">
        <v>2.2999999999999998</v>
      </c>
      <c r="K229" s="11">
        <v>1.8</v>
      </c>
      <c r="L229" s="11">
        <v>2.6</v>
      </c>
      <c r="M229" s="11">
        <f t="shared" si="53"/>
        <v>2.0500000000000003</v>
      </c>
      <c r="N229" s="11">
        <f t="shared" si="54"/>
        <v>6.85</v>
      </c>
      <c r="O229" s="11"/>
      <c r="P229" s="11">
        <f t="shared" si="55"/>
        <v>13.95</v>
      </c>
    </row>
    <row r="230" spans="1:16" x14ac:dyDescent="0.3">
      <c r="A230" s="8">
        <v>6</v>
      </c>
      <c r="B230" s="8" t="s">
        <v>270</v>
      </c>
      <c r="C230" s="10">
        <v>2006</v>
      </c>
      <c r="D230" s="10" t="s">
        <v>30</v>
      </c>
      <c r="E230" s="11">
        <v>0</v>
      </c>
      <c r="F230" s="11">
        <v>0</v>
      </c>
      <c r="G230" s="11">
        <f t="shared" si="52"/>
        <v>0</v>
      </c>
      <c r="H230" s="11">
        <v>2</v>
      </c>
      <c r="I230" s="11">
        <v>8</v>
      </c>
      <c r="J230" s="11">
        <v>8</v>
      </c>
      <c r="K230" s="11">
        <v>8</v>
      </c>
      <c r="L230" s="11">
        <v>8</v>
      </c>
      <c r="M230" s="11">
        <f t="shared" si="53"/>
        <v>8</v>
      </c>
      <c r="N230" s="11">
        <f t="shared" si="54"/>
        <v>0</v>
      </c>
      <c r="O230" s="11"/>
      <c r="P230" s="11">
        <f t="shared" si="55"/>
        <v>0</v>
      </c>
    </row>
    <row r="231" spans="1:16" x14ac:dyDescent="0.3">
      <c r="A231" s="8">
        <v>7</v>
      </c>
      <c r="B231" s="8" t="s">
        <v>271</v>
      </c>
      <c r="C231" s="10">
        <v>2005</v>
      </c>
      <c r="D231" s="10" t="s">
        <v>74</v>
      </c>
      <c r="E231" s="11">
        <v>3</v>
      </c>
      <c r="F231" s="11">
        <v>4</v>
      </c>
      <c r="G231" s="11">
        <f t="shared" si="52"/>
        <v>7</v>
      </c>
      <c r="H231" s="11">
        <v>1.3</v>
      </c>
      <c r="I231" s="11">
        <v>2.5</v>
      </c>
      <c r="J231" s="11">
        <v>2</v>
      </c>
      <c r="K231" s="11">
        <v>1.3</v>
      </c>
      <c r="L231" s="11">
        <v>2.6</v>
      </c>
      <c r="M231" s="11">
        <f t="shared" si="53"/>
        <v>2.2500000000000004</v>
      </c>
      <c r="N231" s="11">
        <f t="shared" si="54"/>
        <v>6.4499999999999993</v>
      </c>
      <c r="O231" s="11"/>
      <c r="P231" s="11">
        <f t="shared" si="55"/>
        <v>13.45</v>
      </c>
    </row>
    <row r="232" spans="1:16" x14ac:dyDescent="0.3">
      <c r="A232" s="8">
        <v>8</v>
      </c>
      <c r="B232" s="8" t="s">
        <v>272</v>
      </c>
      <c r="C232" s="10">
        <v>2004</v>
      </c>
      <c r="D232" s="10" t="s">
        <v>30</v>
      </c>
      <c r="E232" s="11">
        <v>3.6</v>
      </c>
      <c r="F232" s="11">
        <v>4.9000000000000004</v>
      </c>
      <c r="G232" s="11">
        <f t="shared" si="52"/>
        <v>8.5</v>
      </c>
      <c r="H232" s="11">
        <v>0.9</v>
      </c>
      <c r="I232" s="11">
        <v>1.9</v>
      </c>
      <c r="J232" s="11">
        <v>1.5</v>
      </c>
      <c r="K232" s="11">
        <v>1.3</v>
      </c>
      <c r="L232" s="11">
        <v>2.1</v>
      </c>
      <c r="M232" s="11">
        <f t="shared" si="53"/>
        <v>1.7000000000000006</v>
      </c>
      <c r="N232" s="11">
        <f t="shared" si="54"/>
        <v>7.3999999999999995</v>
      </c>
      <c r="O232" s="11"/>
      <c r="P232" s="11">
        <f t="shared" si="55"/>
        <v>15.899999999999999</v>
      </c>
    </row>
    <row r="233" spans="1:16" x14ac:dyDescent="0.3">
      <c r="A233" s="8">
        <v>9</v>
      </c>
      <c r="B233" s="8" t="s">
        <v>273</v>
      </c>
      <c r="C233" s="10">
        <v>2004</v>
      </c>
      <c r="D233" s="10" t="s">
        <v>50</v>
      </c>
      <c r="E233" s="11">
        <v>0</v>
      </c>
      <c r="F233" s="11">
        <v>0</v>
      </c>
      <c r="G233" s="11">
        <f t="shared" si="52"/>
        <v>0</v>
      </c>
      <c r="H233" s="11">
        <v>2</v>
      </c>
      <c r="I233" s="11">
        <v>8</v>
      </c>
      <c r="J233" s="11">
        <v>8</v>
      </c>
      <c r="K233" s="11">
        <v>8</v>
      </c>
      <c r="L233" s="11">
        <v>8</v>
      </c>
      <c r="M233" s="11">
        <f t="shared" si="53"/>
        <v>8</v>
      </c>
      <c r="N233" s="11">
        <f t="shared" si="54"/>
        <v>0</v>
      </c>
      <c r="O233" s="11"/>
      <c r="P233" s="11">
        <f t="shared" si="55"/>
        <v>0</v>
      </c>
    </row>
    <row r="234" spans="1:16" x14ac:dyDescent="0.3">
      <c r="A234" s="8">
        <v>10</v>
      </c>
      <c r="B234" s="8" t="s">
        <v>274</v>
      </c>
      <c r="C234" s="10">
        <v>2004</v>
      </c>
      <c r="D234" s="10" t="s">
        <v>74</v>
      </c>
      <c r="E234" s="11">
        <v>3</v>
      </c>
      <c r="F234" s="11">
        <v>3.8</v>
      </c>
      <c r="G234" s="11">
        <f t="shared" si="52"/>
        <v>6.8</v>
      </c>
      <c r="H234" s="11">
        <v>1.4</v>
      </c>
      <c r="I234" s="11">
        <v>2.7</v>
      </c>
      <c r="J234" s="11">
        <v>2.7</v>
      </c>
      <c r="K234" s="11">
        <v>1.4</v>
      </c>
      <c r="L234" s="11">
        <v>2.4</v>
      </c>
      <c r="M234" s="11">
        <f t="shared" si="53"/>
        <v>2.5500000000000007</v>
      </c>
      <c r="N234" s="11">
        <f t="shared" si="54"/>
        <v>6.0499999999999989</v>
      </c>
      <c r="O234" s="11"/>
      <c r="P234" s="11">
        <f t="shared" si="55"/>
        <v>12.849999999999998</v>
      </c>
    </row>
    <row r="235" spans="1:16" x14ac:dyDescent="0.3">
      <c r="A235" s="8">
        <v>11</v>
      </c>
      <c r="B235" s="8" t="s">
        <v>275</v>
      </c>
      <c r="C235" s="10">
        <v>2005</v>
      </c>
      <c r="D235" s="10" t="s">
        <v>28</v>
      </c>
      <c r="E235" s="11">
        <v>3.3</v>
      </c>
      <c r="F235" s="11">
        <v>3.2</v>
      </c>
      <c r="G235" s="11">
        <f t="shared" si="52"/>
        <v>6.5</v>
      </c>
      <c r="H235" s="11">
        <v>1.3</v>
      </c>
      <c r="I235" s="11">
        <v>2.5</v>
      </c>
      <c r="J235" s="11">
        <v>2.8</v>
      </c>
      <c r="K235" s="11">
        <v>2.4</v>
      </c>
      <c r="L235" s="11">
        <v>3.7</v>
      </c>
      <c r="M235" s="11">
        <f t="shared" si="53"/>
        <v>2.6499999999999995</v>
      </c>
      <c r="N235" s="11">
        <f t="shared" si="54"/>
        <v>6.0500000000000007</v>
      </c>
      <c r="O235" s="11"/>
      <c r="P235" s="11">
        <f t="shared" si="55"/>
        <v>12.55</v>
      </c>
    </row>
    <row r="236" spans="1:16" x14ac:dyDescent="0.3">
      <c r="A236" s="8">
        <v>12</v>
      </c>
      <c r="B236" s="8" t="s">
        <v>276</v>
      </c>
      <c r="C236" s="10">
        <v>2005</v>
      </c>
      <c r="D236" s="10" t="s">
        <v>30</v>
      </c>
      <c r="E236" s="11">
        <v>0</v>
      </c>
      <c r="F236" s="11">
        <v>0</v>
      </c>
      <c r="G236" s="11">
        <f t="shared" si="52"/>
        <v>0</v>
      </c>
      <c r="H236" s="11">
        <v>2</v>
      </c>
      <c r="I236" s="11">
        <v>8</v>
      </c>
      <c r="J236" s="11">
        <v>8</v>
      </c>
      <c r="K236" s="11">
        <v>8</v>
      </c>
      <c r="L236" s="11">
        <v>8</v>
      </c>
      <c r="M236" s="11">
        <f t="shared" si="53"/>
        <v>8</v>
      </c>
      <c r="N236" s="11">
        <f t="shared" si="54"/>
        <v>0</v>
      </c>
      <c r="O236" s="11"/>
      <c r="P236" s="11">
        <f t="shared" si="55"/>
        <v>0</v>
      </c>
    </row>
    <row r="237" spans="1:16" x14ac:dyDescent="0.3">
      <c r="A237" s="8">
        <v>13</v>
      </c>
      <c r="B237" s="8" t="s">
        <v>277</v>
      </c>
      <c r="C237" s="10">
        <v>2005</v>
      </c>
      <c r="D237" s="10" t="s">
        <v>30</v>
      </c>
      <c r="E237" s="11">
        <v>3.4</v>
      </c>
      <c r="F237" s="11">
        <v>4</v>
      </c>
      <c r="G237" s="11">
        <f t="shared" si="52"/>
        <v>7.4</v>
      </c>
      <c r="H237" s="11">
        <v>0.9</v>
      </c>
      <c r="I237" s="11">
        <v>2.4</v>
      </c>
      <c r="J237" s="11">
        <v>1.9</v>
      </c>
      <c r="K237" s="11">
        <v>1.9</v>
      </c>
      <c r="L237" s="11">
        <v>2.9</v>
      </c>
      <c r="M237" s="11">
        <f t="shared" si="53"/>
        <v>2.1499999999999995</v>
      </c>
      <c r="N237" s="11">
        <f t="shared" si="54"/>
        <v>6.9500000000000011</v>
      </c>
      <c r="O237" s="11"/>
      <c r="P237" s="11">
        <f t="shared" si="55"/>
        <v>14.350000000000001</v>
      </c>
    </row>
    <row r="238" spans="1:16" x14ac:dyDescent="0.3">
      <c r="A238" s="8">
        <v>14</v>
      </c>
      <c r="B238" s="8" t="s">
        <v>278</v>
      </c>
      <c r="C238" s="10">
        <v>2004</v>
      </c>
      <c r="D238" s="10" t="s">
        <v>80</v>
      </c>
      <c r="E238" s="11">
        <v>2.2000000000000002</v>
      </c>
      <c r="F238" s="11">
        <v>4</v>
      </c>
      <c r="G238" s="11">
        <f t="shared" si="52"/>
        <v>6.2</v>
      </c>
      <c r="H238" s="11">
        <v>1.5</v>
      </c>
      <c r="I238" s="11">
        <v>2.5</v>
      </c>
      <c r="J238" s="11">
        <v>2</v>
      </c>
      <c r="K238" s="11">
        <v>2.2000000000000002</v>
      </c>
      <c r="L238" s="11">
        <v>2.4</v>
      </c>
      <c r="M238" s="11">
        <f t="shared" si="53"/>
        <v>2.2999999999999998</v>
      </c>
      <c r="N238" s="11">
        <f t="shared" si="54"/>
        <v>6.2</v>
      </c>
      <c r="O238" s="11"/>
      <c r="P238" s="11">
        <f t="shared" si="55"/>
        <v>12.4</v>
      </c>
    </row>
    <row r="239" spans="1:16" x14ac:dyDescent="0.3">
      <c r="A239" s="8">
        <v>15</v>
      </c>
      <c r="B239" s="8" t="s">
        <v>279</v>
      </c>
      <c r="C239" s="10">
        <v>2004</v>
      </c>
      <c r="D239" s="10" t="s">
        <v>30</v>
      </c>
      <c r="E239" s="11">
        <v>2.2000000000000002</v>
      </c>
      <c r="F239" s="11">
        <v>3.3</v>
      </c>
      <c r="G239" s="11">
        <f t="shared" si="52"/>
        <v>5.5</v>
      </c>
      <c r="H239" s="11">
        <v>1.6</v>
      </c>
      <c r="I239" s="11">
        <v>2.5</v>
      </c>
      <c r="J239" s="11">
        <v>2.5</v>
      </c>
      <c r="K239" s="11">
        <v>2</v>
      </c>
      <c r="L239" s="11">
        <v>2.4</v>
      </c>
      <c r="M239" s="11">
        <f t="shared" si="53"/>
        <v>2.4500000000000002</v>
      </c>
      <c r="N239" s="11">
        <f t="shared" si="54"/>
        <v>5.9499999999999993</v>
      </c>
      <c r="O239" s="11"/>
      <c r="P239" s="11">
        <f t="shared" si="55"/>
        <v>11.45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3"/>
  <sheetViews>
    <sheetView tabSelected="1" topLeftCell="A300" workbookViewId="0">
      <selection activeCell="H314" sqref="H314"/>
    </sheetView>
  </sheetViews>
  <sheetFormatPr defaultRowHeight="14.4" x14ac:dyDescent="0.3"/>
  <cols>
    <col min="2" max="2" width="25.44140625" customWidth="1"/>
    <col min="4" max="4" width="15" customWidth="1"/>
  </cols>
  <sheetData>
    <row r="1" spans="1:6" ht="17.399999999999999" x14ac:dyDescent="0.3">
      <c r="A1" s="23" t="s">
        <v>0</v>
      </c>
      <c r="B1" s="23"/>
      <c r="C1" s="23"/>
      <c r="D1" s="23"/>
      <c r="E1" s="23"/>
      <c r="F1" s="23"/>
    </row>
    <row r="2" spans="1:6" x14ac:dyDescent="0.3">
      <c r="A2" s="24"/>
      <c r="B2" s="24"/>
      <c r="C2" s="24"/>
      <c r="D2" s="24"/>
      <c r="E2" s="24"/>
      <c r="F2" s="24"/>
    </row>
    <row r="3" spans="1:6" ht="15.6" x14ac:dyDescent="0.3">
      <c r="A3" s="1" t="s">
        <v>1</v>
      </c>
    </row>
    <row r="6" spans="1:6" x14ac:dyDescent="0.3">
      <c r="A6" s="2" t="s">
        <v>18</v>
      </c>
    </row>
    <row r="7" spans="1:6" ht="16.2" thickBot="1" x14ac:dyDescent="0.35">
      <c r="A7" s="3" t="s">
        <v>3</v>
      </c>
      <c r="B7" s="4" t="s">
        <v>4</v>
      </c>
      <c r="C7" s="3" t="s">
        <v>5</v>
      </c>
      <c r="D7" s="5" t="s">
        <v>6</v>
      </c>
      <c r="E7" s="7" t="s">
        <v>40</v>
      </c>
    </row>
    <row r="8" spans="1:6" ht="15" thickTop="1" x14ac:dyDescent="0.3">
      <c r="A8" s="8">
        <v>1</v>
      </c>
      <c r="B8" s="8" t="s">
        <v>21</v>
      </c>
      <c r="C8" s="10">
        <v>2013</v>
      </c>
      <c r="D8" s="10" t="s">
        <v>23</v>
      </c>
      <c r="E8" s="11">
        <f>'1.veids'!O10</f>
        <v>7.45</v>
      </c>
    </row>
    <row r="9" spans="1:6" x14ac:dyDescent="0.3">
      <c r="A9" s="8">
        <v>2</v>
      </c>
      <c r="B9" s="8" t="s">
        <v>20</v>
      </c>
      <c r="C9" s="10">
        <v>2013</v>
      </c>
      <c r="D9" s="10" t="s">
        <v>24</v>
      </c>
      <c r="E9" s="11">
        <f>'1.veids'!O9</f>
        <v>7.0500000000000007</v>
      </c>
    </row>
    <row r="10" spans="1:6" x14ac:dyDescent="0.3">
      <c r="A10" s="8">
        <v>3</v>
      </c>
      <c r="B10" s="8" t="s">
        <v>22</v>
      </c>
      <c r="C10" s="10">
        <v>2013</v>
      </c>
      <c r="D10" s="10" t="s">
        <v>23</v>
      </c>
      <c r="E10" s="11">
        <f>'1.veids'!O11</f>
        <v>6.25</v>
      </c>
    </row>
    <row r="11" spans="1:6" x14ac:dyDescent="0.3">
      <c r="A11" s="8">
        <v>4</v>
      </c>
      <c r="B11" s="8" t="s">
        <v>19</v>
      </c>
      <c r="C11" s="10">
        <v>2013</v>
      </c>
      <c r="D11" s="10" t="s">
        <v>23</v>
      </c>
      <c r="E11" s="11">
        <f>'1.veids'!O8</f>
        <v>5.2</v>
      </c>
    </row>
    <row r="13" spans="1:6" x14ac:dyDescent="0.3">
      <c r="A13" s="2" t="s">
        <v>2</v>
      </c>
    </row>
    <row r="14" spans="1:6" ht="16.2" thickBot="1" x14ac:dyDescent="0.35">
      <c r="A14" s="3" t="s">
        <v>3</v>
      </c>
      <c r="B14" s="4" t="s">
        <v>4</v>
      </c>
      <c r="C14" s="3" t="s">
        <v>5</v>
      </c>
      <c r="D14" s="5" t="s">
        <v>6</v>
      </c>
      <c r="E14" s="7" t="s">
        <v>40</v>
      </c>
    </row>
    <row r="15" spans="1:6" ht="15" thickTop="1" x14ac:dyDescent="0.3">
      <c r="A15" s="8">
        <v>1</v>
      </c>
      <c r="B15" s="8" t="s">
        <v>29</v>
      </c>
      <c r="C15" s="10">
        <v>2012</v>
      </c>
      <c r="D15" s="10" t="s">
        <v>30</v>
      </c>
      <c r="E15" s="11">
        <f>'1.veids'!O19</f>
        <v>8.2999999999999989</v>
      </c>
    </row>
    <row r="16" spans="1:6" x14ac:dyDescent="0.3">
      <c r="A16" s="8">
        <v>2</v>
      </c>
      <c r="B16" s="8" t="s">
        <v>32</v>
      </c>
      <c r="C16" s="10">
        <v>2012</v>
      </c>
      <c r="D16" s="10" t="s">
        <v>28</v>
      </c>
      <c r="E16" s="11">
        <f>'1.veids'!O21</f>
        <v>7.5</v>
      </c>
    </row>
    <row r="17" spans="1:5" x14ac:dyDescent="0.3">
      <c r="A17" s="8">
        <v>3</v>
      </c>
      <c r="B17" s="8" t="s">
        <v>31</v>
      </c>
      <c r="C17" s="10">
        <v>2012</v>
      </c>
      <c r="D17" s="10" t="s">
        <v>28</v>
      </c>
      <c r="E17" s="11">
        <f>'1.veids'!O20</f>
        <v>6.6000000000000005</v>
      </c>
    </row>
    <row r="18" spans="1:5" x14ac:dyDescent="0.3">
      <c r="A18" s="8">
        <v>4</v>
      </c>
      <c r="B18" s="8" t="s">
        <v>25</v>
      </c>
      <c r="C18" s="10">
        <v>2012</v>
      </c>
      <c r="D18" s="10" t="s">
        <v>28</v>
      </c>
      <c r="E18" s="11">
        <f>'1.veids'!O16</f>
        <v>6.5499999999999989</v>
      </c>
    </row>
    <row r="19" spans="1:5" x14ac:dyDescent="0.3">
      <c r="A19" s="8">
        <v>5</v>
      </c>
      <c r="B19" s="8" t="s">
        <v>27</v>
      </c>
      <c r="C19" s="10">
        <v>2012</v>
      </c>
      <c r="D19" s="10" t="s">
        <v>28</v>
      </c>
      <c r="E19" s="11">
        <f>'1.veids'!O18</f>
        <v>6.5</v>
      </c>
    </row>
    <row r="20" spans="1:5" x14ac:dyDescent="0.3">
      <c r="A20" s="8">
        <v>6</v>
      </c>
      <c r="B20" s="8" t="s">
        <v>26</v>
      </c>
      <c r="C20" s="10">
        <v>2012</v>
      </c>
      <c r="D20" s="10" t="s">
        <v>28</v>
      </c>
      <c r="E20" s="11">
        <f>'1.veids'!O17</f>
        <v>6.3000000000000007</v>
      </c>
    </row>
    <row r="23" spans="1:5" x14ac:dyDescent="0.3">
      <c r="A23" s="2" t="s">
        <v>33</v>
      </c>
    </row>
    <row r="24" spans="1:5" ht="16.2" thickBot="1" x14ac:dyDescent="0.35">
      <c r="A24" s="3" t="s">
        <v>3</v>
      </c>
      <c r="B24" s="4" t="s">
        <v>4</v>
      </c>
      <c r="C24" s="3" t="s">
        <v>5</v>
      </c>
      <c r="D24" s="5" t="s">
        <v>6</v>
      </c>
      <c r="E24" s="7" t="s">
        <v>40</v>
      </c>
    </row>
    <row r="25" spans="1:5" ht="15" thickTop="1" x14ac:dyDescent="0.3">
      <c r="A25" s="8">
        <v>1</v>
      </c>
      <c r="B25" s="8" t="s">
        <v>38</v>
      </c>
      <c r="C25" s="10">
        <v>2011</v>
      </c>
      <c r="D25" s="10" t="s">
        <v>23</v>
      </c>
      <c r="E25" s="11">
        <f>'1.veids'!O30</f>
        <v>7.45</v>
      </c>
    </row>
    <row r="26" spans="1:5" x14ac:dyDescent="0.3">
      <c r="A26" s="8">
        <v>2</v>
      </c>
      <c r="B26" s="8" t="s">
        <v>36</v>
      </c>
      <c r="C26" s="10">
        <v>2010</v>
      </c>
      <c r="D26" s="10" t="s">
        <v>28</v>
      </c>
      <c r="E26" s="11">
        <f>'1.veids'!O28</f>
        <v>6.9</v>
      </c>
    </row>
    <row r="27" spans="1:5" x14ac:dyDescent="0.3">
      <c r="A27" s="8">
        <v>3</v>
      </c>
      <c r="B27" s="8" t="s">
        <v>39</v>
      </c>
      <c r="C27" s="10">
        <v>2011</v>
      </c>
      <c r="D27" s="10" t="s">
        <v>23</v>
      </c>
      <c r="E27" s="11">
        <f>'1.veids'!O31</f>
        <v>6.9</v>
      </c>
    </row>
    <row r="28" spans="1:5" x14ac:dyDescent="0.3">
      <c r="A28" s="8">
        <v>4</v>
      </c>
      <c r="B28" s="8" t="s">
        <v>35</v>
      </c>
      <c r="C28" s="10">
        <v>2011</v>
      </c>
      <c r="D28" s="10" t="s">
        <v>23</v>
      </c>
      <c r="E28" s="11">
        <f>'1.veids'!O27</f>
        <v>6.75</v>
      </c>
    </row>
    <row r="29" spans="1:5" x14ac:dyDescent="0.3">
      <c r="A29" s="8">
        <v>5</v>
      </c>
      <c r="B29" s="8" t="s">
        <v>34</v>
      </c>
      <c r="C29" s="10">
        <v>2010</v>
      </c>
      <c r="D29" s="10" t="s">
        <v>28</v>
      </c>
      <c r="E29" s="11">
        <f>'1.veids'!O26</f>
        <v>6.6</v>
      </c>
    </row>
    <row r="30" spans="1:5" x14ac:dyDescent="0.3">
      <c r="A30" s="8">
        <v>6</v>
      </c>
      <c r="B30" s="8" t="s">
        <v>37</v>
      </c>
      <c r="C30" s="10">
        <v>2010</v>
      </c>
      <c r="D30" s="10" t="s">
        <v>28</v>
      </c>
      <c r="E30" s="11">
        <f>'1.veids'!O29</f>
        <v>5.6999999999999993</v>
      </c>
    </row>
    <row r="33" spans="1:5" x14ac:dyDescent="0.3">
      <c r="A33" s="2" t="s">
        <v>41</v>
      </c>
    </row>
    <row r="34" spans="1:5" ht="16.2" thickBot="1" x14ac:dyDescent="0.35">
      <c r="A34" s="3" t="s">
        <v>3</v>
      </c>
      <c r="B34" s="4" t="s">
        <v>4</v>
      </c>
      <c r="C34" s="3" t="s">
        <v>5</v>
      </c>
      <c r="D34" s="5" t="s">
        <v>6</v>
      </c>
      <c r="E34" s="7" t="s">
        <v>40</v>
      </c>
    </row>
    <row r="35" spans="1:5" ht="15" thickTop="1" x14ac:dyDescent="0.3">
      <c r="A35" s="8">
        <v>1</v>
      </c>
      <c r="B35" s="8" t="s">
        <v>45</v>
      </c>
      <c r="C35" s="10">
        <v>2012</v>
      </c>
      <c r="D35" s="10" t="s">
        <v>30</v>
      </c>
      <c r="E35" s="11">
        <f>'1.veids'!O39</f>
        <v>8.75</v>
      </c>
    </row>
    <row r="36" spans="1:5" x14ac:dyDescent="0.3">
      <c r="A36" s="8">
        <v>2</v>
      </c>
      <c r="B36" s="8" t="s">
        <v>44</v>
      </c>
      <c r="C36" s="10">
        <v>2012</v>
      </c>
      <c r="D36" s="10" t="s">
        <v>28</v>
      </c>
      <c r="E36" s="11">
        <f>'1.veids'!O38</f>
        <v>7.6</v>
      </c>
    </row>
    <row r="37" spans="1:5" x14ac:dyDescent="0.3">
      <c r="A37" s="8">
        <v>3</v>
      </c>
      <c r="B37" s="8" t="s">
        <v>42</v>
      </c>
      <c r="C37" s="10">
        <v>2012</v>
      </c>
      <c r="D37" s="10" t="s">
        <v>23</v>
      </c>
      <c r="E37" s="11">
        <f>'1.veids'!O36</f>
        <v>7.35</v>
      </c>
    </row>
    <row r="38" spans="1:5" x14ac:dyDescent="0.3">
      <c r="A38" s="8">
        <v>4</v>
      </c>
      <c r="B38" s="8" t="s">
        <v>43</v>
      </c>
      <c r="C38" s="10">
        <v>2012</v>
      </c>
      <c r="D38" s="10" t="s">
        <v>23</v>
      </c>
      <c r="E38" s="11">
        <f>'1.veids'!O37</f>
        <v>6.4</v>
      </c>
    </row>
    <row r="41" spans="1:5" ht="15.6" x14ac:dyDescent="0.3">
      <c r="A41" s="9" t="s">
        <v>46</v>
      </c>
    </row>
    <row r="42" spans="1:5" ht="16.2" thickBot="1" x14ac:dyDescent="0.35">
      <c r="A42" s="3" t="s">
        <v>3</v>
      </c>
      <c r="B42" s="4" t="s">
        <v>4</v>
      </c>
      <c r="C42" s="3" t="s">
        <v>5</v>
      </c>
      <c r="D42" s="5" t="s">
        <v>6</v>
      </c>
      <c r="E42" s="7" t="s">
        <v>40</v>
      </c>
    </row>
    <row r="43" spans="1:5" ht="15" thickTop="1" x14ac:dyDescent="0.3">
      <c r="A43" s="8">
        <v>1</v>
      </c>
      <c r="B43" s="8" t="s">
        <v>66</v>
      </c>
      <c r="C43" s="10">
        <v>2011</v>
      </c>
      <c r="D43" s="10" t="s">
        <v>28</v>
      </c>
      <c r="E43" s="11">
        <f>'1.veids'!O62</f>
        <v>9</v>
      </c>
    </row>
    <row r="44" spans="1:5" x14ac:dyDescent="0.3">
      <c r="A44" s="8">
        <v>2</v>
      </c>
      <c r="B44" s="8" t="s">
        <v>61</v>
      </c>
      <c r="C44" s="10">
        <v>2011</v>
      </c>
      <c r="D44" s="10" t="s">
        <v>28</v>
      </c>
      <c r="E44" s="11">
        <f>'1.veids'!O57</f>
        <v>8.8999999999999986</v>
      </c>
    </row>
    <row r="45" spans="1:5" x14ac:dyDescent="0.3">
      <c r="A45" s="8">
        <v>3</v>
      </c>
      <c r="B45" s="8" t="s">
        <v>60</v>
      </c>
      <c r="C45" s="10">
        <v>2011</v>
      </c>
      <c r="D45" s="10" t="s">
        <v>28</v>
      </c>
      <c r="E45" s="11">
        <f>'1.veids'!O56</f>
        <v>8.6999999999999993</v>
      </c>
    </row>
    <row r="46" spans="1:5" x14ac:dyDescent="0.3">
      <c r="A46" s="8">
        <v>4</v>
      </c>
      <c r="B46" s="8" t="s">
        <v>62</v>
      </c>
      <c r="C46" s="10">
        <v>2011</v>
      </c>
      <c r="D46" s="10" t="s">
        <v>23</v>
      </c>
      <c r="E46" s="11">
        <f>'1.veids'!O58</f>
        <v>8.5500000000000007</v>
      </c>
    </row>
    <row r="47" spans="1:5" x14ac:dyDescent="0.3">
      <c r="A47" s="8">
        <v>5</v>
      </c>
      <c r="B47" s="8" t="s">
        <v>65</v>
      </c>
      <c r="C47" s="10">
        <v>2011</v>
      </c>
      <c r="D47" s="10" t="s">
        <v>28</v>
      </c>
      <c r="E47" s="11">
        <f>'1.veids'!O61</f>
        <v>8.3500000000000014</v>
      </c>
    </row>
    <row r="48" spans="1:5" x14ac:dyDescent="0.3">
      <c r="A48" s="8">
        <v>6</v>
      </c>
      <c r="B48" s="8" t="s">
        <v>55</v>
      </c>
      <c r="C48" s="10">
        <v>2011</v>
      </c>
      <c r="D48" s="10" t="s">
        <v>28</v>
      </c>
      <c r="E48" s="11">
        <f>'1.veids'!O51</f>
        <v>8.25</v>
      </c>
    </row>
    <row r="49" spans="1:5" x14ac:dyDescent="0.3">
      <c r="A49" s="8">
        <v>7</v>
      </c>
      <c r="B49" s="8" t="s">
        <v>63</v>
      </c>
      <c r="C49" s="10">
        <v>2011</v>
      </c>
      <c r="D49" s="10" t="s">
        <v>30</v>
      </c>
      <c r="E49" s="11">
        <f>'1.veids'!O59</f>
        <v>8.15</v>
      </c>
    </row>
    <row r="50" spans="1:5" x14ac:dyDescent="0.3">
      <c r="A50" s="8">
        <v>8</v>
      </c>
      <c r="B50" s="8" t="s">
        <v>56</v>
      </c>
      <c r="C50" s="10">
        <v>2011</v>
      </c>
      <c r="D50" s="10" t="s">
        <v>28</v>
      </c>
      <c r="E50" s="11">
        <f>'1.veids'!O52</f>
        <v>7.95</v>
      </c>
    </row>
    <row r="51" spans="1:5" x14ac:dyDescent="0.3">
      <c r="A51" s="8">
        <v>9</v>
      </c>
      <c r="B51" s="8" t="s">
        <v>67</v>
      </c>
      <c r="C51" s="10">
        <v>2011</v>
      </c>
      <c r="D51" s="10" t="s">
        <v>23</v>
      </c>
      <c r="E51" s="11">
        <f>'1.veids'!O63</f>
        <v>7.85</v>
      </c>
    </row>
    <row r="52" spans="1:5" x14ac:dyDescent="0.3">
      <c r="A52" s="8">
        <v>10</v>
      </c>
      <c r="B52" s="8" t="s">
        <v>54</v>
      </c>
      <c r="C52" s="10">
        <v>2011</v>
      </c>
      <c r="D52" s="10" t="s">
        <v>23</v>
      </c>
      <c r="E52" s="11">
        <f>'1.veids'!O50</f>
        <v>7.6</v>
      </c>
    </row>
    <row r="53" spans="1:5" x14ac:dyDescent="0.3">
      <c r="A53" s="8">
        <v>11</v>
      </c>
      <c r="B53" s="8" t="s">
        <v>68</v>
      </c>
      <c r="C53" s="10">
        <v>2011</v>
      </c>
      <c r="D53" s="10" t="s">
        <v>23</v>
      </c>
      <c r="E53" s="11">
        <f>'1.veids'!O64</f>
        <v>7.45</v>
      </c>
    </row>
    <row r="54" spans="1:5" x14ac:dyDescent="0.3">
      <c r="A54" s="8">
        <v>12</v>
      </c>
      <c r="B54" s="8" t="s">
        <v>59</v>
      </c>
      <c r="C54" s="10">
        <v>2011</v>
      </c>
      <c r="D54" s="10" t="s">
        <v>30</v>
      </c>
      <c r="E54" s="11">
        <f>'1.veids'!O55</f>
        <v>7.3999999999999995</v>
      </c>
    </row>
    <row r="55" spans="1:5" x14ac:dyDescent="0.3">
      <c r="A55" s="8">
        <v>13</v>
      </c>
      <c r="B55" s="8" t="s">
        <v>58</v>
      </c>
      <c r="C55" s="10">
        <v>2010</v>
      </c>
      <c r="D55" s="10" t="s">
        <v>30</v>
      </c>
      <c r="E55" s="11">
        <f>'1.veids'!O54</f>
        <v>7.35</v>
      </c>
    </row>
    <row r="56" spans="1:5" x14ac:dyDescent="0.3">
      <c r="A56" s="8">
        <v>14</v>
      </c>
      <c r="B56" s="8" t="s">
        <v>47</v>
      </c>
      <c r="C56" s="10">
        <v>2011</v>
      </c>
      <c r="D56" s="10" t="s">
        <v>28</v>
      </c>
      <c r="E56" s="11">
        <f>'1.veids'!O44</f>
        <v>7.1</v>
      </c>
    </row>
    <row r="57" spans="1:5" x14ac:dyDescent="0.3">
      <c r="A57" s="8">
        <v>15</v>
      </c>
      <c r="B57" s="8" t="s">
        <v>53</v>
      </c>
      <c r="C57" s="10">
        <v>2011</v>
      </c>
      <c r="D57" s="10" t="s">
        <v>23</v>
      </c>
      <c r="E57" s="11">
        <f>'1.veids'!O49</f>
        <v>6.95</v>
      </c>
    </row>
    <row r="58" spans="1:5" x14ac:dyDescent="0.3">
      <c r="A58" s="8">
        <v>16</v>
      </c>
      <c r="B58" s="8" t="s">
        <v>48</v>
      </c>
      <c r="C58" s="10">
        <v>2010</v>
      </c>
      <c r="D58" s="10" t="s">
        <v>28</v>
      </c>
      <c r="E58" s="11">
        <f>'1.veids'!O45</f>
        <v>6.9499999999999993</v>
      </c>
    </row>
    <row r="59" spans="1:5" x14ac:dyDescent="0.3">
      <c r="A59" s="8">
        <v>17</v>
      </c>
      <c r="B59" s="8" t="s">
        <v>232</v>
      </c>
      <c r="C59" s="10">
        <v>2009</v>
      </c>
      <c r="D59" s="10" t="s">
        <v>28</v>
      </c>
      <c r="E59" s="11">
        <f>'1.veids'!O65</f>
        <v>6.55</v>
      </c>
    </row>
    <row r="60" spans="1:5" x14ac:dyDescent="0.3">
      <c r="A60" s="8">
        <v>18</v>
      </c>
      <c r="B60" s="8" t="s">
        <v>51</v>
      </c>
      <c r="C60" s="10">
        <v>2010</v>
      </c>
      <c r="D60" s="10" t="s">
        <v>28</v>
      </c>
      <c r="E60" s="11">
        <f>'1.veids'!O47</f>
        <v>6.45</v>
      </c>
    </row>
    <row r="61" spans="1:5" x14ac:dyDescent="0.3">
      <c r="A61" s="8">
        <v>19</v>
      </c>
      <c r="B61" s="8" t="s">
        <v>52</v>
      </c>
      <c r="C61" s="10">
        <v>2010</v>
      </c>
      <c r="D61" s="10" t="s">
        <v>28</v>
      </c>
      <c r="E61" s="11">
        <f>'1.veids'!O48</f>
        <v>6.4</v>
      </c>
    </row>
    <row r="62" spans="1:5" x14ac:dyDescent="0.3">
      <c r="A62" s="8">
        <v>20</v>
      </c>
      <c r="B62" s="8" t="s">
        <v>64</v>
      </c>
      <c r="C62" s="10">
        <v>2011</v>
      </c>
      <c r="D62" s="10" t="s">
        <v>30</v>
      </c>
      <c r="E62" s="11">
        <f>'1.veids'!O60</f>
        <v>6.4</v>
      </c>
    </row>
    <row r="63" spans="1:5" x14ac:dyDescent="0.3">
      <c r="A63" s="8">
        <v>21</v>
      </c>
      <c r="B63" s="8" t="s">
        <v>57</v>
      </c>
      <c r="C63" s="10">
        <v>2011</v>
      </c>
      <c r="D63" s="10" t="s">
        <v>30</v>
      </c>
      <c r="E63" s="11">
        <f>'1.veids'!O53</f>
        <v>5.8500000000000014</v>
      </c>
    </row>
    <row r="64" spans="1:5" x14ac:dyDescent="0.3">
      <c r="A64" s="8">
        <v>22</v>
      </c>
      <c r="B64" s="8" t="s">
        <v>49</v>
      </c>
      <c r="C64" s="10">
        <v>2011</v>
      </c>
      <c r="D64" s="10" t="s">
        <v>50</v>
      </c>
      <c r="E64" s="11">
        <f>'1.veids'!O46</f>
        <v>0</v>
      </c>
    </row>
    <row r="67" spans="1:7" ht="15.6" x14ac:dyDescent="0.3">
      <c r="A67" s="9" t="s">
        <v>69</v>
      </c>
    </row>
    <row r="68" spans="1:7" ht="16.2" thickBot="1" x14ac:dyDescent="0.35">
      <c r="A68" s="3" t="s">
        <v>3</v>
      </c>
      <c r="B68" s="4" t="s">
        <v>4</v>
      </c>
      <c r="C68" s="3" t="s">
        <v>5</v>
      </c>
      <c r="D68" s="5" t="s">
        <v>6</v>
      </c>
      <c r="E68" s="7" t="s">
        <v>97</v>
      </c>
      <c r="F68" s="7" t="s">
        <v>98</v>
      </c>
      <c r="G68" s="7" t="s">
        <v>40</v>
      </c>
    </row>
    <row r="69" spans="1:7" ht="15" thickTop="1" x14ac:dyDescent="0.3">
      <c r="A69" s="8">
        <v>1</v>
      </c>
      <c r="B69" s="8" t="s">
        <v>82</v>
      </c>
      <c r="C69" s="10">
        <v>2009</v>
      </c>
      <c r="D69" s="10" t="s">
        <v>30</v>
      </c>
      <c r="E69" s="11">
        <f>'1.veids'!O81</f>
        <v>8.7000000000000011</v>
      </c>
      <c r="F69" s="11">
        <f>'2.veids'!N14</f>
        <v>9.6999999999999993</v>
      </c>
      <c r="G69" s="11">
        <f t="shared" ref="G69:G93" si="0">SUM(E69,F69)</f>
        <v>18.399999999999999</v>
      </c>
    </row>
    <row r="70" spans="1:7" x14ac:dyDescent="0.3">
      <c r="A70" s="8">
        <v>2</v>
      </c>
      <c r="B70" s="8" t="s">
        <v>81</v>
      </c>
      <c r="C70" s="10">
        <v>2009</v>
      </c>
      <c r="D70" s="10" t="s">
        <v>30</v>
      </c>
      <c r="E70" s="11">
        <f>'1.veids'!O80</f>
        <v>8.5</v>
      </c>
      <c r="F70" s="11">
        <f>'2.veids'!N13</f>
        <v>9.3000000000000007</v>
      </c>
      <c r="G70" s="11">
        <f t="shared" si="0"/>
        <v>17.8</v>
      </c>
    </row>
    <row r="71" spans="1:7" x14ac:dyDescent="0.3">
      <c r="A71" s="8">
        <v>3</v>
      </c>
      <c r="B71" s="8" t="s">
        <v>92</v>
      </c>
      <c r="C71" s="10">
        <v>2009</v>
      </c>
      <c r="D71" s="10" t="s">
        <v>30</v>
      </c>
      <c r="E71" s="11">
        <f>'1.veids'!O90</f>
        <v>8.65</v>
      </c>
      <c r="F71" s="11">
        <f>'2.veids'!N23</f>
        <v>9</v>
      </c>
      <c r="G71" s="11">
        <f t="shared" si="0"/>
        <v>17.649999999999999</v>
      </c>
    </row>
    <row r="72" spans="1:7" x14ac:dyDescent="0.3">
      <c r="A72" s="8">
        <v>4</v>
      </c>
      <c r="B72" s="8" t="s">
        <v>88</v>
      </c>
      <c r="C72" s="10">
        <v>2009</v>
      </c>
      <c r="D72" s="10" t="s">
        <v>30</v>
      </c>
      <c r="E72" s="11">
        <f>'1.veids'!O86</f>
        <v>8.8500000000000014</v>
      </c>
      <c r="F72" s="11">
        <f>'2.veids'!N19</f>
        <v>8.5500000000000007</v>
      </c>
      <c r="G72" s="11">
        <f t="shared" si="0"/>
        <v>17.400000000000002</v>
      </c>
    </row>
    <row r="73" spans="1:7" x14ac:dyDescent="0.3">
      <c r="A73" s="8">
        <v>5</v>
      </c>
      <c r="B73" s="8" t="s">
        <v>72</v>
      </c>
      <c r="C73" s="10">
        <v>2008</v>
      </c>
      <c r="D73" s="10" t="s">
        <v>50</v>
      </c>
      <c r="E73" s="11">
        <f>'1.veids'!O72</f>
        <v>8.15</v>
      </c>
      <c r="F73" s="11">
        <f>'2.veids'!N5</f>
        <v>8.4499999999999993</v>
      </c>
      <c r="G73" s="11">
        <f t="shared" si="0"/>
        <v>16.600000000000001</v>
      </c>
    </row>
    <row r="74" spans="1:7" x14ac:dyDescent="0.3">
      <c r="A74" s="8">
        <v>6</v>
      </c>
      <c r="B74" s="8" t="s">
        <v>89</v>
      </c>
      <c r="C74" s="10">
        <v>2009</v>
      </c>
      <c r="D74" s="10" t="s">
        <v>30</v>
      </c>
      <c r="E74" s="11">
        <f>'1.veids'!O87</f>
        <v>7.8</v>
      </c>
      <c r="F74" s="11">
        <f>'2.veids'!N20</f>
        <v>8.8000000000000007</v>
      </c>
      <c r="G74" s="11">
        <f t="shared" si="0"/>
        <v>16.600000000000001</v>
      </c>
    </row>
    <row r="75" spans="1:7" x14ac:dyDescent="0.3">
      <c r="A75" s="8">
        <v>7</v>
      </c>
      <c r="B75" s="8" t="s">
        <v>87</v>
      </c>
      <c r="C75" s="10">
        <v>2009</v>
      </c>
      <c r="D75" s="10" t="s">
        <v>30</v>
      </c>
      <c r="E75" s="11">
        <f>'1.veids'!O85</f>
        <v>8.85</v>
      </c>
      <c r="F75" s="11">
        <f>'2.veids'!N18</f>
        <v>7.4</v>
      </c>
      <c r="G75" s="11">
        <f t="shared" si="0"/>
        <v>16.25</v>
      </c>
    </row>
    <row r="76" spans="1:7" x14ac:dyDescent="0.3">
      <c r="A76" s="8">
        <v>8</v>
      </c>
      <c r="B76" s="8" t="s">
        <v>83</v>
      </c>
      <c r="C76" s="10">
        <v>2009</v>
      </c>
      <c r="D76" s="10" t="s">
        <v>30</v>
      </c>
      <c r="E76" s="11">
        <f>'1.veids'!O82</f>
        <v>8.9</v>
      </c>
      <c r="F76" s="11">
        <f>'2.veids'!N15</f>
        <v>7.2</v>
      </c>
      <c r="G76" s="11">
        <f t="shared" si="0"/>
        <v>16.100000000000001</v>
      </c>
    </row>
    <row r="77" spans="1:7" x14ac:dyDescent="0.3">
      <c r="A77" s="8">
        <v>9</v>
      </c>
      <c r="B77" s="8" t="s">
        <v>90</v>
      </c>
      <c r="C77" s="10">
        <v>2009</v>
      </c>
      <c r="D77" s="10" t="s">
        <v>28</v>
      </c>
      <c r="E77" s="11">
        <f>'1.veids'!O88</f>
        <v>8.1999999999999993</v>
      </c>
      <c r="F77" s="11">
        <f>'2.veids'!N21</f>
        <v>7.85</v>
      </c>
      <c r="G77" s="11">
        <f t="shared" si="0"/>
        <v>16.049999999999997</v>
      </c>
    </row>
    <row r="78" spans="1:7" x14ac:dyDescent="0.3">
      <c r="A78" s="8">
        <v>10</v>
      </c>
      <c r="B78" s="8" t="s">
        <v>91</v>
      </c>
      <c r="C78" s="10">
        <v>2008</v>
      </c>
      <c r="D78" s="10" t="s">
        <v>30</v>
      </c>
      <c r="E78" s="11">
        <f>'1.veids'!O89</f>
        <v>7.45</v>
      </c>
      <c r="F78" s="11">
        <f>'2.veids'!N22</f>
        <v>8.15</v>
      </c>
      <c r="G78" s="11">
        <f t="shared" si="0"/>
        <v>15.600000000000001</v>
      </c>
    </row>
    <row r="79" spans="1:7" x14ac:dyDescent="0.3">
      <c r="A79" s="8">
        <v>11</v>
      </c>
      <c r="B79" s="8" t="s">
        <v>259</v>
      </c>
      <c r="C79" s="10">
        <v>2009</v>
      </c>
      <c r="D79" s="10" t="s">
        <v>28</v>
      </c>
      <c r="E79" s="11">
        <f>'1.veids'!O94</f>
        <v>7.8500000000000005</v>
      </c>
      <c r="F79" s="11">
        <f>'2.veids'!N27</f>
        <v>7.6999999999999993</v>
      </c>
      <c r="G79" s="11">
        <f t="shared" si="0"/>
        <v>15.55</v>
      </c>
    </row>
    <row r="80" spans="1:7" x14ac:dyDescent="0.3">
      <c r="A80" s="8">
        <v>12</v>
      </c>
      <c r="B80" s="8" t="s">
        <v>77</v>
      </c>
      <c r="C80" s="10">
        <v>2009</v>
      </c>
      <c r="D80" s="10" t="s">
        <v>30</v>
      </c>
      <c r="E80" s="11">
        <f>'1.veids'!O76</f>
        <v>8.15</v>
      </c>
      <c r="F80" s="11">
        <f>'2.veids'!N9</f>
        <v>7.3</v>
      </c>
      <c r="G80" s="11">
        <f t="shared" si="0"/>
        <v>15.45</v>
      </c>
    </row>
    <row r="81" spans="1:7" x14ac:dyDescent="0.3">
      <c r="A81" s="8">
        <v>13</v>
      </c>
      <c r="B81" s="8" t="s">
        <v>84</v>
      </c>
      <c r="C81" s="10">
        <v>2009</v>
      </c>
      <c r="D81" s="10" t="s">
        <v>85</v>
      </c>
      <c r="E81" s="11">
        <f>'1.veids'!O83</f>
        <v>8.1</v>
      </c>
      <c r="F81" s="11">
        <f>'2.veids'!N16</f>
        <v>7.25</v>
      </c>
      <c r="G81" s="11">
        <f t="shared" si="0"/>
        <v>15.35</v>
      </c>
    </row>
    <row r="82" spans="1:7" x14ac:dyDescent="0.3">
      <c r="A82" s="8">
        <v>14</v>
      </c>
      <c r="B82" s="8" t="s">
        <v>76</v>
      </c>
      <c r="C82" s="10">
        <v>2009</v>
      </c>
      <c r="D82" s="10" t="s">
        <v>30</v>
      </c>
      <c r="E82" s="11">
        <f>'1.veids'!O75</f>
        <v>7.7999999999999989</v>
      </c>
      <c r="F82" s="11">
        <f>'2.veids'!N8</f>
        <v>7.5</v>
      </c>
      <c r="G82" s="11">
        <f t="shared" si="0"/>
        <v>15.299999999999999</v>
      </c>
    </row>
    <row r="83" spans="1:7" x14ac:dyDescent="0.3">
      <c r="A83" s="8">
        <v>15</v>
      </c>
      <c r="B83" s="8" t="s">
        <v>93</v>
      </c>
      <c r="C83" s="10">
        <v>2009</v>
      </c>
      <c r="D83" s="10" t="s">
        <v>80</v>
      </c>
      <c r="E83" s="11">
        <f>'1.veids'!O79</f>
        <v>8.25</v>
      </c>
      <c r="F83" s="11">
        <f>'2.veids'!N12</f>
        <v>6.6</v>
      </c>
      <c r="G83" s="11">
        <f t="shared" si="0"/>
        <v>14.85</v>
      </c>
    </row>
    <row r="84" spans="1:7" x14ac:dyDescent="0.3">
      <c r="A84" s="8">
        <v>16</v>
      </c>
      <c r="B84" s="8" t="s">
        <v>86</v>
      </c>
      <c r="C84" s="10">
        <v>2009</v>
      </c>
      <c r="D84" s="10" t="s">
        <v>30</v>
      </c>
      <c r="E84" s="11">
        <f>'1.veids'!O84</f>
        <v>8.6</v>
      </c>
      <c r="F84" s="11">
        <f>'2.veids'!N17</f>
        <v>6.0500000000000007</v>
      </c>
      <c r="G84" s="11">
        <f t="shared" si="0"/>
        <v>14.65</v>
      </c>
    </row>
    <row r="85" spans="1:7" x14ac:dyDescent="0.3">
      <c r="A85" s="8">
        <v>17</v>
      </c>
      <c r="B85" s="8" t="s">
        <v>75</v>
      </c>
      <c r="C85" s="10">
        <v>2009</v>
      </c>
      <c r="D85" s="10" t="s">
        <v>30</v>
      </c>
      <c r="E85" s="11">
        <f>'1.veids'!O74</f>
        <v>8.35</v>
      </c>
      <c r="F85" s="11">
        <f>'2.veids'!N7</f>
        <v>6.05</v>
      </c>
      <c r="G85" s="11">
        <f t="shared" si="0"/>
        <v>14.399999999999999</v>
      </c>
    </row>
    <row r="86" spans="1:7" x14ac:dyDescent="0.3">
      <c r="A86" s="8">
        <v>18</v>
      </c>
      <c r="B86" s="8" t="s">
        <v>94</v>
      </c>
      <c r="C86" s="10">
        <v>2009</v>
      </c>
      <c r="D86" s="10" t="s">
        <v>30</v>
      </c>
      <c r="E86" s="11">
        <f>'1.veids'!O91</f>
        <v>7.4999999999999991</v>
      </c>
      <c r="F86" s="11">
        <f>'2.veids'!N24</f>
        <v>6.25</v>
      </c>
      <c r="G86" s="11">
        <f t="shared" si="0"/>
        <v>13.75</v>
      </c>
    </row>
    <row r="87" spans="1:7" x14ac:dyDescent="0.3">
      <c r="A87" s="8">
        <v>19</v>
      </c>
      <c r="B87" s="8" t="s">
        <v>79</v>
      </c>
      <c r="C87" s="10">
        <v>2009</v>
      </c>
      <c r="D87" s="10" t="s">
        <v>80</v>
      </c>
      <c r="E87" s="11">
        <f>'1.veids'!O78</f>
        <v>6.7</v>
      </c>
      <c r="F87" s="11">
        <f>'2.veids'!N11</f>
        <v>6.6</v>
      </c>
      <c r="G87" s="11">
        <f t="shared" si="0"/>
        <v>13.3</v>
      </c>
    </row>
    <row r="88" spans="1:7" x14ac:dyDescent="0.3">
      <c r="A88" s="8">
        <v>20</v>
      </c>
      <c r="B88" s="8" t="s">
        <v>95</v>
      </c>
      <c r="C88" s="10">
        <v>2009</v>
      </c>
      <c r="D88" s="10" t="s">
        <v>50</v>
      </c>
      <c r="E88" s="11">
        <f>'1.veids'!O92</f>
        <v>8.1999999999999993</v>
      </c>
      <c r="F88" s="11">
        <f>'2.veids'!N25</f>
        <v>4.95</v>
      </c>
      <c r="G88" s="11">
        <f t="shared" si="0"/>
        <v>13.149999999999999</v>
      </c>
    </row>
    <row r="89" spans="1:7" x14ac:dyDescent="0.3">
      <c r="A89" s="8">
        <v>21</v>
      </c>
      <c r="B89" s="8" t="s">
        <v>71</v>
      </c>
      <c r="C89" s="10">
        <v>2008</v>
      </c>
      <c r="D89" s="10" t="s">
        <v>28</v>
      </c>
      <c r="E89" s="11">
        <f>'1.veids'!O71</f>
        <v>8.3500000000000014</v>
      </c>
      <c r="F89" s="11">
        <f>'2.veids'!N4</f>
        <v>4.6499999999999995</v>
      </c>
      <c r="G89" s="11">
        <f t="shared" si="0"/>
        <v>13</v>
      </c>
    </row>
    <row r="90" spans="1:7" x14ac:dyDescent="0.3">
      <c r="A90" s="8">
        <v>22</v>
      </c>
      <c r="B90" s="8" t="s">
        <v>78</v>
      </c>
      <c r="C90" s="10">
        <v>2009</v>
      </c>
      <c r="D90" s="10" t="s">
        <v>30</v>
      </c>
      <c r="E90" s="11">
        <f>'1.veids'!O77</f>
        <v>6.75</v>
      </c>
      <c r="F90" s="11">
        <f>'2.veids'!N10</f>
        <v>6.1</v>
      </c>
      <c r="G90" s="11">
        <f t="shared" si="0"/>
        <v>12.85</v>
      </c>
    </row>
    <row r="91" spans="1:7" x14ac:dyDescent="0.3">
      <c r="A91" s="8">
        <v>23</v>
      </c>
      <c r="B91" s="8" t="s">
        <v>73</v>
      </c>
      <c r="C91" s="10">
        <v>2009</v>
      </c>
      <c r="D91" s="10" t="s">
        <v>74</v>
      </c>
      <c r="E91" s="11">
        <f>'1.veids'!O73</f>
        <v>7.15</v>
      </c>
      <c r="F91" s="11">
        <f>'2.veids'!N6</f>
        <v>5.4999999999999991</v>
      </c>
      <c r="G91" s="11">
        <f t="shared" si="0"/>
        <v>12.649999999999999</v>
      </c>
    </row>
    <row r="92" spans="1:7" x14ac:dyDescent="0.3">
      <c r="A92" s="8">
        <v>24</v>
      </c>
      <c r="B92" s="8" t="s">
        <v>70</v>
      </c>
      <c r="C92" s="10">
        <v>2008</v>
      </c>
      <c r="D92" s="10" t="s">
        <v>28</v>
      </c>
      <c r="E92" s="11">
        <f>'1.veids'!O70</f>
        <v>7.2000000000000011</v>
      </c>
      <c r="F92" s="11">
        <f>'2.veids'!N3</f>
        <v>5</v>
      </c>
      <c r="G92" s="11">
        <f t="shared" si="0"/>
        <v>12.200000000000001</v>
      </c>
    </row>
    <row r="93" spans="1:7" x14ac:dyDescent="0.3">
      <c r="A93" s="8">
        <v>25</v>
      </c>
      <c r="B93" s="8" t="s">
        <v>96</v>
      </c>
      <c r="C93" s="10">
        <v>2009</v>
      </c>
      <c r="D93" s="10" t="s">
        <v>50</v>
      </c>
      <c r="E93" s="11">
        <f>'1.veids'!O93</f>
        <v>7.5</v>
      </c>
      <c r="F93" s="11">
        <f>'2.veids'!N26</f>
        <v>3.7</v>
      </c>
      <c r="G93" s="11">
        <f t="shared" si="0"/>
        <v>11.2</v>
      </c>
    </row>
    <row r="96" spans="1:7" ht="15.6" x14ac:dyDescent="0.3">
      <c r="A96" s="9" t="s">
        <v>99</v>
      </c>
    </row>
    <row r="97" spans="1:7" ht="16.2" thickBot="1" x14ac:dyDescent="0.35">
      <c r="A97" s="3" t="s">
        <v>3</v>
      </c>
      <c r="B97" s="4" t="s">
        <v>4</v>
      </c>
      <c r="C97" s="3" t="s">
        <v>5</v>
      </c>
      <c r="D97" s="5" t="s">
        <v>6</v>
      </c>
      <c r="E97" s="7" t="s">
        <v>97</v>
      </c>
      <c r="F97" s="7" t="s">
        <v>98</v>
      </c>
      <c r="G97" s="7" t="s">
        <v>40</v>
      </c>
    </row>
    <row r="98" spans="1:7" ht="15" thickTop="1" x14ac:dyDescent="0.3">
      <c r="A98" s="8">
        <v>1</v>
      </c>
      <c r="B98" s="8" t="s">
        <v>112</v>
      </c>
      <c r="C98" s="10">
        <v>2010</v>
      </c>
      <c r="D98" s="10" t="s">
        <v>85</v>
      </c>
      <c r="E98" s="11">
        <f>'1.veids'!O112</f>
        <v>8.5500000000000007</v>
      </c>
      <c r="F98" s="11">
        <f>'2.veids'!N45</f>
        <v>8.6999999999999993</v>
      </c>
      <c r="G98" s="11">
        <f t="shared" ref="G98:G124" si="1">SUM(E98,F98)</f>
        <v>17.25</v>
      </c>
    </row>
    <row r="99" spans="1:7" x14ac:dyDescent="0.3">
      <c r="A99" s="8">
        <v>2</v>
      </c>
      <c r="B99" s="8" t="s">
        <v>110</v>
      </c>
      <c r="C99" s="10">
        <v>2010</v>
      </c>
      <c r="D99" s="10" t="s">
        <v>74</v>
      </c>
      <c r="E99" s="11">
        <f>'1.veids'!O110</f>
        <v>8.75</v>
      </c>
      <c r="F99" s="11">
        <f>'2.veids'!N43</f>
        <v>7.6999999999999993</v>
      </c>
      <c r="G99" s="11">
        <f t="shared" si="1"/>
        <v>16.45</v>
      </c>
    </row>
    <row r="100" spans="1:7" x14ac:dyDescent="0.3">
      <c r="A100" s="8">
        <v>3</v>
      </c>
      <c r="B100" s="8" t="s">
        <v>113</v>
      </c>
      <c r="C100" s="10">
        <v>2010</v>
      </c>
      <c r="D100" s="10" t="s">
        <v>30</v>
      </c>
      <c r="E100" s="11">
        <f>'1.veids'!O113</f>
        <v>8.25</v>
      </c>
      <c r="F100" s="11">
        <f>'2.veids'!N46</f>
        <v>7.5500000000000007</v>
      </c>
      <c r="G100" s="11">
        <f t="shared" si="1"/>
        <v>15.8</v>
      </c>
    </row>
    <row r="101" spans="1:7" x14ac:dyDescent="0.3">
      <c r="A101" s="8">
        <v>4</v>
      </c>
      <c r="B101" s="8" t="s">
        <v>114</v>
      </c>
      <c r="C101" s="10">
        <v>2010</v>
      </c>
      <c r="D101" s="10" t="s">
        <v>30</v>
      </c>
      <c r="E101" s="11">
        <f>'1.veids'!O114</f>
        <v>8.1999999999999993</v>
      </c>
      <c r="F101" s="11">
        <f>'2.veids'!N47</f>
        <v>6.85</v>
      </c>
      <c r="G101" s="11">
        <f t="shared" si="1"/>
        <v>15.049999999999999</v>
      </c>
    </row>
    <row r="102" spans="1:7" x14ac:dyDescent="0.3">
      <c r="A102" s="8">
        <v>5</v>
      </c>
      <c r="B102" s="8" t="s">
        <v>116</v>
      </c>
      <c r="C102" s="10">
        <v>2010</v>
      </c>
      <c r="D102" s="10" t="s">
        <v>74</v>
      </c>
      <c r="E102" s="11">
        <f>'1.veids'!O116</f>
        <v>8.65</v>
      </c>
      <c r="F102" s="11">
        <f>'2.veids'!N49</f>
        <v>6.15</v>
      </c>
      <c r="G102" s="11">
        <f t="shared" si="1"/>
        <v>14.8</v>
      </c>
    </row>
    <row r="103" spans="1:7" x14ac:dyDescent="0.3">
      <c r="A103" s="8">
        <v>6</v>
      </c>
      <c r="B103" s="8" t="s">
        <v>117</v>
      </c>
      <c r="C103" s="10">
        <v>2010</v>
      </c>
      <c r="D103" s="10" t="s">
        <v>23</v>
      </c>
      <c r="E103" s="11">
        <f>'1.veids'!O117</f>
        <v>8</v>
      </c>
      <c r="F103" s="11">
        <f>'2.veids'!N50</f>
        <v>6.7</v>
      </c>
      <c r="G103" s="11">
        <f t="shared" si="1"/>
        <v>14.7</v>
      </c>
    </row>
    <row r="104" spans="1:7" x14ac:dyDescent="0.3">
      <c r="A104" s="8">
        <v>7</v>
      </c>
      <c r="B104" s="8" t="s">
        <v>125</v>
      </c>
      <c r="C104" s="10">
        <v>2010</v>
      </c>
      <c r="D104" s="10" t="s">
        <v>30</v>
      </c>
      <c r="E104" s="11">
        <f>'1.veids'!O124</f>
        <v>8.6</v>
      </c>
      <c r="F104" s="11">
        <f>'2.veids'!N57</f>
        <v>5.5500000000000007</v>
      </c>
      <c r="G104" s="11">
        <f t="shared" si="1"/>
        <v>14.15</v>
      </c>
    </row>
    <row r="105" spans="1:7" x14ac:dyDescent="0.3">
      <c r="A105" s="8">
        <v>8</v>
      </c>
      <c r="B105" s="8" t="s">
        <v>115</v>
      </c>
      <c r="C105" s="10">
        <v>2010</v>
      </c>
      <c r="D105" s="10" t="s">
        <v>74</v>
      </c>
      <c r="E105" s="11">
        <f>'1.veids'!O115</f>
        <v>8.1999999999999993</v>
      </c>
      <c r="F105" s="11">
        <f>'2.veids'!N48</f>
        <v>5.95</v>
      </c>
      <c r="G105" s="11">
        <f t="shared" si="1"/>
        <v>14.149999999999999</v>
      </c>
    </row>
    <row r="106" spans="1:7" x14ac:dyDescent="0.3">
      <c r="A106" s="8">
        <v>9</v>
      </c>
      <c r="B106" s="8" t="s">
        <v>103</v>
      </c>
      <c r="C106" s="10">
        <v>2010</v>
      </c>
      <c r="D106" s="10" t="s">
        <v>85</v>
      </c>
      <c r="E106" s="11">
        <f>'1.veids'!O102</f>
        <v>8.0500000000000007</v>
      </c>
      <c r="F106" s="11">
        <f>'2.veids'!N35</f>
        <v>5.9500000000000011</v>
      </c>
      <c r="G106" s="11">
        <f t="shared" si="1"/>
        <v>14.000000000000002</v>
      </c>
    </row>
    <row r="107" spans="1:7" x14ac:dyDescent="0.3">
      <c r="A107" s="8">
        <v>10</v>
      </c>
      <c r="B107" s="8" t="s">
        <v>105</v>
      </c>
      <c r="C107" s="10">
        <v>2010</v>
      </c>
      <c r="D107" s="10" t="s">
        <v>28</v>
      </c>
      <c r="E107" s="11">
        <f>'1.veids'!O104</f>
        <v>7.8</v>
      </c>
      <c r="F107" s="11">
        <f>'2.veids'!N37</f>
        <v>5.85</v>
      </c>
      <c r="G107" s="11">
        <f t="shared" si="1"/>
        <v>13.649999999999999</v>
      </c>
    </row>
    <row r="108" spans="1:7" x14ac:dyDescent="0.3">
      <c r="A108" s="8">
        <v>11</v>
      </c>
      <c r="B108" s="8" t="s">
        <v>108</v>
      </c>
      <c r="C108" s="10">
        <v>2010</v>
      </c>
      <c r="D108" s="10" t="s">
        <v>23</v>
      </c>
      <c r="E108" s="11">
        <f>'1.veids'!O108</f>
        <v>8.75</v>
      </c>
      <c r="F108" s="11">
        <f>'2.veids'!N41</f>
        <v>4.8999999999999995</v>
      </c>
      <c r="G108" s="11">
        <f t="shared" si="1"/>
        <v>13.649999999999999</v>
      </c>
    </row>
    <row r="109" spans="1:7" x14ac:dyDescent="0.3">
      <c r="A109" s="8">
        <v>12</v>
      </c>
      <c r="B109" s="8" t="s">
        <v>118</v>
      </c>
      <c r="C109" s="10">
        <v>2010</v>
      </c>
      <c r="D109" s="10" t="s">
        <v>28</v>
      </c>
      <c r="E109" s="11">
        <f>'1.veids'!O118</f>
        <v>8.3500000000000014</v>
      </c>
      <c r="F109" s="11">
        <f>'2.veids'!N51</f>
        <v>5.1999999999999993</v>
      </c>
      <c r="G109" s="11">
        <f t="shared" si="1"/>
        <v>13.55</v>
      </c>
    </row>
    <row r="110" spans="1:7" x14ac:dyDescent="0.3">
      <c r="A110" s="8">
        <v>13</v>
      </c>
      <c r="B110" s="8" t="s">
        <v>100</v>
      </c>
      <c r="C110" s="10">
        <v>2010</v>
      </c>
      <c r="D110" s="10" t="s">
        <v>30</v>
      </c>
      <c r="E110" s="11">
        <f>'1.veids'!O99</f>
        <v>8.4499999999999993</v>
      </c>
      <c r="F110" s="11">
        <f>'2.veids'!N32</f>
        <v>5.0999999999999996</v>
      </c>
      <c r="G110" s="11">
        <f t="shared" si="1"/>
        <v>13.549999999999999</v>
      </c>
    </row>
    <row r="111" spans="1:7" x14ac:dyDescent="0.3">
      <c r="A111" s="8">
        <v>14</v>
      </c>
      <c r="B111" s="8" t="s">
        <v>111</v>
      </c>
      <c r="C111" s="10">
        <v>2010</v>
      </c>
      <c r="D111" s="10" t="s">
        <v>74</v>
      </c>
      <c r="E111" s="11">
        <f>'1.veids'!O111</f>
        <v>8.6999999999999993</v>
      </c>
      <c r="F111" s="11">
        <f>'2.veids'!N44</f>
        <v>4.8499999999999996</v>
      </c>
      <c r="G111" s="11">
        <f t="shared" si="1"/>
        <v>13.549999999999999</v>
      </c>
    </row>
    <row r="112" spans="1:7" x14ac:dyDescent="0.3">
      <c r="A112" s="8">
        <v>15</v>
      </c>
      <c r="B112" s="8" t="s">
        <v>122</v>
      </c>
      <c r="C112" s="10">
        <v>2010</v>
      </c>
      <c r="D112" s="10" t="s">
        <v>85</v>
      </c>
      <c r="E112" s="11">
        <f>'1.veids'!O121</f>
        <v>7.25</v>
      </c>
      <c r="F112" s="11">
        <f>'2.veids'!N54</f>
        <v>6.1000000000000005</v>
      </c>
      <c r="G112" s="11">
        <f t="shared" si="1"/>
        <v>13.350000000000001</v>
      </c>
    </row>
    <row r="113" spans="1:7" x14ac:dyDescent="0.3">
      <c r="A113" s="8">
        <v>16</v>
      </c>
      <c r="B113" s="8" t="s">
        <v>119</v>
      </c>
      <c r="C113" s="10">
        <v>2010</v>
      </c>
      <c r="D113" s="10" t="s">
        <v>50</v>
      </c>
      <c r="E113" s="11">
        <f>'1.veids'!O106</f>
        <v>7.75</v>
      </c>
      <c r="F113" s="11">
        <f>'2.veids'!N39</f>
        <v>5.45</v>
      </c>
      <c r="G113" s="11">
        <f t="shared" si="1"/>
        <v>13.2</v>
      </c>
    </row>
    <row r="114" spans="1:7" x14ac:dyDescent="0.3">
      <c r="A114" s="8">
        <v>17</v>
      </c>
      <c r="B114" s="8" t="s">
        <v>107</v>
      </c>
      <c r="C114" s="10">
        <v>2009</v>
      </c>
      <c r="D114" s="10" t="s">
        <v>50</v>
      </c>
      <c r="E114" s="11">
        <f>'1.veids'!O107</f>
        <v>7.6500000000000012</v>
      </c>
      <c r="F114" s="11">
        <f>'2.veids'!N40</f>
        <v>5.25</v>
      </c>
      <c r="G114" s="11">
        <f t="shared" si="1"/>
        <v>12.900000000000002</v>
      </c>
    </row>
    <row r="115" spans="1:7" x14ac:dyDescent="0.3">
      <c r="A115" s="8">
        <v>18</v>
      </c>
      <c r="B115" s="8" t="s">
        <v>120</v>
      </c>
      <c r="C115" s="10">
        <v>2010</v>
      </c>
      <c r="D115" s="10" t="s">
        <v>23</v>
      </c>
      <c r="E115" s="11">
        <f>'1.veids'!O119</f>
        <v>7.6000000000000005</v>
      </c>
      <c r="F115" s="11">
        <f>'2.veids'!N52</f>
        <v>5.3</v>
      </c>
      <c r="G115" s="11">
        <f t="shared" si="1"/>
        <v>12.9</v>
      </c>
    </row>
    <row r="116" spans="1:7" x14ac:dyDescent="0.3">
      <c r="A116" s="8">
        <v>19</v>
      </c>
      <c r="B116" s="8" t="s">
        <v>106</v>
      </c>
      <c r="C116" s="10">
        <v>2010</v>
      </c>
      <c r="D116" s="10" t="s">
        <v>28</v>
      </c>
      <c r="E116" s="11">
        <f>'1.veids'!O105</f>
        <v>6.6999999999999993</v>
      </c>
      <c r="F116" s="11">
        <f>'2.veids'!N38</f>
        <v>6.0500000000000007</v>
      </c>
      <c r="G116" s="11">
        <f t="shared" si="1"/>
        <v>12.75</v>
      </c>
    </row>
    <row r="117" spans="1:7" x14ac:dyDescent="0.3">
      <c r="A117" s="8">
        <v>20</v>
      </c>
      <c r="B117" s="8" t="s">
        <v>121</v>
      </c>
      <c r="C117" s="10">
        <v>2010</v>
      </c>
      <c r="D117" s="10" t="s">
        <v>80</v>
      </c>
      <c r="E117" s="11">
        <f>'1.veids'!O120</f>
        <v>6.45</v>
      </c>
      <c r="F117" s="11">
        <f>'2.veids'!N53</f>
        <v>6</v>
      </c>
      <c r="G117" s="11">
        <f t="shared" si="1"/>
        <v>12.45</v>
      </c>
    </row>
    <row r="118" spans="1:7" x14ac:dyDescent="0.3">
      <c r="A118" s="8">
        <v>21</v>
      </c>
      <c r="B118" s="8" t="s">
        <v>126</v>
      </c>
      <c r="C118" s="10">
        <v>2010</v>
      </c>
      <c r="D118" s="10" t="s">
        <v>30</v>
      </c>
      <c r="E118" s="11">
        <f>'1.veids'!O125</f>
        <v>7.25</v>
      </c>
      <c r="F118" s="11">
        <f>'2.veids'!N58</f>
        <v>4.8000000000000007</v>
      </c>
      <c r="G118" s="11">
        <f t="shared" si="1"/>
        <v>12.05</v>
      </c>
    </row>
    <row r="119" spans="1:7" x14ac:dyDescent="0.3">
      <c r="A119" s="8">
        <v>22</v>
      </c>
      <c r="B119" s="8" t="s">
        <v>124</v>
      </c>
      <c r="C119" s="10">
        <v>2010</v>
      </c>
      <c r="D119" s="10" t="s">
        <v>23</v>
      </c>
      <c r="E119" s="11">
        <f>'1.veids'!O123</f>
        <v>6.7999999999999989</v>
      </c>
      <c r="F119" s="11">
        <f>'2.veids'!N56</f>
        <v>5.0999999999999996</v>
      </c>
      <c r="G119" s="11">
        <f t="shared" si="1"/>
        <v>11.899999999999999</v>
      </c>
    </row>
    <row r="120" spans="1:7" x14ac:dyDescent="0.3">
      <c r="A120" s="8">
        <v>23</v>
      </c>
      <c r="B120" s="8" t="s">
        <v>101</v>
      </c>
      <c r="C120" s="10">
        <v>2010</v>
      </c>
      <c r="D120" s="10" t="s">
        <v>30</v>
      </c>
      <c r="E120" s="11">
        <f>'1.veids'!O100</f>
        <v>8.0500000000000007</v>
      </c>
      <c r="F120" s="11">
        <f>'2.veids'!N33</f>
        <v>3.1499999999999995</v>
      </c>
      <c r="G120" s="11">
        <f t="shared" si="1"/>
        <v>11.2</v>
      </c>
    </row>
    <row r="121" spans="1:7" x14ac:dyDescent="0.3">
      <c r="A121" s="8">
        <v>24</v>
      </c>
      <c r="B121" s="8" t="s">
        <v>109</v>
      </c>
      <c r="C121" s="10">
        <v>2010</v>
      </c>
      <c r="D121" s="10" t="s">
        <v>23</v>
      </c>
      <c r="E121" s="11">
        <f>'1.veids'!O109</f>
        <v>7.05</v>
      </c>
      <c r="F121" s="11">
        <f>'2.veids'!N42</f>
        <v>3.8000000000000003</v>
      </c>
      <c r="G121" s="11">
        <f t="shared" si="1"/>
        <v>10.85</v>
      </c>
    </row>
    <row r="122" spans="1:7" x14ac:dyDescent="0.3">
      <c r="A122" s="8">
        <v>25</v>
      </c>
      <c r="B122" s="8" t="s">
        <v>102</v>
      </c>
      <c r="C122" s="10">
        <v>2010</v>
      </c>
      <c r="D122" s="10" t="s">
        <v>85</v>
      </c>
      <c r="E122" s="11">
        <f>'1.veids'!O101</f>
        <v>0</v>
      </c>
      <c r="F122" s="11">
        <f>'2.veids'!N34</f>
        <v>0</v>
      </c>
      <c r="G122" s="11">
        <f t="shared" si="1"/>
        <v>0</v>
      </c>
    </row>
    <row r="123" spans="1:7" x14ac:dyDescent="0.3">
      <c r="A123" s="8">
        <v>26</v>
      </c>
      <c r="B123" s="8" t="s">
        <v>104</v>
      </c>
      <c r="C123" s="10">
        <v>2010</v>
      </c>
      <c r="D123" s="10" t="s">
        <v>30</v>
      </c>
      <c r="E123" s="11">
        <f>'1.veids'!O103</f>
        <v>0</v>
      </c>
      <c r="F123" s="11">
        <f>'2.veids'!N36</f>
        <v>0</v>
      </c>
      <c r="G123" s="11">
        <f t="shared" si="1"/>
        <v>0</v>
      </c>
    </row>
    <row r="124" spans="1:7" x14ac:dyDescent="0.3">
      <c r="A124" s="8">
        <v>27</v>
      </c>
      <c r="B124" s="8" t="s">
        <v>123</v>
      </c>
      <c r="C124" s="10">
        <v>2010</v>
      </c>
      <c r="D124" s="10" t="s">
        <v>85</v>
      </c>
      <c r="E124" s="11">
        <f>'1.veids'!O122</f>
        <v>0</v>
      </c>
      <c r="F124" s="11">
        <f>'2.veids'!N55</f>
        <v>0</v>
      </c>
      <c r="G124" s="11">
        <f t="shared" si="1"/>
        <v>0</v>
      </c>
    </row>
    <row r="127" spans="1:7" x14ac:dyDescent="0.3">
      <c r="A127" s="2" t="s">
        <v>128</v>
      </c>
    </row>
    <row r="128" spans="1:7" ht="16.2" thickBot="1" x14ac:dyDescent="0.35">
      <c r="A128" s="3" t="s">
        <v>3</v>
      </c>
      <c r="B128" s="4" t="s">
        <v>4</v>
      </c>
      <c r="C128" s="3" t="s">
        <v>5</v>
      </c>
      <c r="D128" s="5" t="s">
        <v>6</v>
      </c>
      <c r="E128" s="7" t="s">
        <v>141</v>
      </c>
      <c r="F128" s="7" t="s">
        <v>142</v>
      </c>
      <c r="G128" s="7" t="s">
        <v>40</v>
      </c>
    </row>
    <row r="129" spans="1:7" ht="15" thickTop="1" x14ac:dyDescent="0.3">
      <c r="A129" s="8">
        <v>1</v>
      </c>
      <c r="B129" s="8" t="s">
        <v>132</v>
      </c>
      <c r="C129" s="10">
        <v>2009</v>
      </c>
      <c r="D129" s="10" t="s">
        <v>28</v>
      </c>
      <c r="E129" s="11">
        <f>'1.veids'!P133</f>
        <v>11.5</v>
      </c>
      <c r="F129" s="11">
        <f>'2.veids'!P66</f>
        <v>9.85</v>
      </c>
      <c r="G129" s="11">
        <f t="shared" ref="G129:G140" si="2">SUM(E129,F129)</f>
        <v>21.35</v>
      </c>
    </row>
    <row r="130" spans="1:7" x14ac:dyDescent="0.3">
      <c r="A130" s="8">
        <v>2</v>
      </c>
      <c r="B130" s="8" t="s">
        <v>139</v>
      </c>
      <c r="C130" s="10">
        <v>2009</v>
      </c>
      <c r="D130" s="10" t="s">
        <v>30</v>
      </c>
      <c r="E130" s="11">
        <f>'1.veids'!P140</f>
        <v>10.5</v>
      </c>
      <c r="F130" s="11">
        <f>'2.veids'!P73</f>
        <v>10.700000000000001</v>
      </c>
      <c r="G130" s="11">
        <f t="shared" si="2"/>
        <v>21.200000000000003</v>
      </c>
    </row>
    <row r="131" spans="1:7" x14ac:dyDescent="0.3">
      <c r="A131" s="8">
        <v>3</v>
      </c>
      <c r="B131" s="8" t="s">
        <v>135</v>
      </c>
      <c r="C131" s="10">
        <v>2009</v>
      </c>
      <c r="D131" s="10" t="s">
        <v>30</v>
      </c>
      <c r="E131" s="11">
        <f>'1.veids'!P136</f>
        <v>10.45</v>
      </c>
      <c r="F131" s="11">
        <f>'2.veids'!P69</f>
        <v>9.6999999999999993</v>
      </c>
      <c r="G131" s="11">
        <f t="shared" si="2"/>
        <v>20.149999999999999</v>
      </c>
    </row>
    <row r="132" spans="1:7" x14ac:dyDescent="0.3">
      <c r="A132" s="8">
        <v>4</v>
      </c>
      <c r="B132" s="8" t="s">
        <v>136</v>
      </c>
      <c r="C132" s="10">
        <v>2009</v>
      </c>
      <c r="D132" s="10" t="s">
        <v>30</v>
      </c>
      <c r="E132" s="11">
        <f>'1.veids'!P137</f>
        <v>10.199999999999999</v>
      </c>
      <c r="F132" s="11">
        <f>'2.veids'!P70</f>
        <v>9.4</v>
      </c>
      <c r="G132" s="11">
        <f t="shared" si="2"/>
        <v>19.600000000000001</v>
      </c>
    </row>
    <row r="133" spans="1:7" x14ac:dyDescent="0.3">
      <c r="A133" s="8">
        <v>5</v>
      </c>
      <c r="B133" s="8" t="s">
        <v>129</v>
      </c>
      <c r="C133" s="10">
        <v>2009</v>
      </c>
      <c r="D133" s="10" t="s">
        <v>74</v>
      </c>
      <c r="E133" s="11">
        <f>'1.veids'!P130</f>
        <v>10.7</v>
      </c>
      <c r="F133" s="11">
        <f>'2.veids'!P63</f>
        <v>8.5499999999999989</v>
      </c>
      <c r="G133" s="11">
        <f t="shared" si="2"/>
        <v>19.25</v>
      </c>
    </row>
    <row r="134" spans="1:7" x14ac:dyDescent="0.3">
      <c r="A134" s="8">
        <v>6</v>
      </c>
      <c r="B134" s="8" t="s">
        <v>131</v>
      </c>
      <c r="C134" s="10">
        <v>2009</v>
      </c>
      <c r="D134" s="10" t="s">
        <v>30</v>
      </c>
      <c r="E134" s="11">
        <f>'1.veids'!P132</f>
        <v>10.600000000000001</v>
      </c>
      <c r="F134" s="11">
        <f>'2.veids'!P65</f>
        <v>7.9</v>
      </c>
      <c r="G134" s="11">
        <f t="shared" si="2"/>
        <v>18.5</v>
      </c>
    </row>
    <row r="135" spans="1:7" x14ac:dyDescent="0.3">
      <c r="A135" s="8">
        <v>7</v>
      </c>
      <c r="B135" s="8" t="s">
        <v>137</v>
      </c>
      <c r="C135" s="10">
        <v>2009</v>
      </c>
      <c r="D135" s="10" t="s">
        <v>28</v>
      </c>
      <c r="E135" s="11">
        <f>'1.veids'!P138</f>
        <v>10.100000000000001</v>
      </c>
      <c r="F135" s="11">
        <f>'2.veids'!P71</f>
        <v>7.7</v>
      </c>
      <c r="G135" s="11">
        <f t="shared" si="2"/>
        <v>17.8</v>
      </c>
    </row>
    <row r="136" spans="1:7" x14ac:dyDescent="0.3">
      <c r="A136" s="8">
        <v>8</v>
      </c>
      <c r="B136" s="8" t="s">
        <v>134</v>
      </c>
      <c r="C136" s="10">
        <v>2009</v>
      </c>
      <c r="D136" s="10" t="s">
        <v>74</v>
      </c>
      <c r="E136" s="11">
        <f>'1.veids'!P135</f>
        <v>9.15</v>
      </c>
      <c r="F136" s="11">
        <f>'2.veids'!P68</f>
        <v>8.4</v>
      </c>
      <c r="G136" s="11">
        <f t="shared" si="2"/>
        <v>17.55</v>
      </c>
    </row>
    <row r="137" spans="1:7" x14ac:dyDescent="0.3">
      <c r="A137" s="8">
        <v>9</v>
      </c>
      <c r="B137" s="8" t="s">
        <v>133</v>
      </c>
      <c r="C137" s="10">
        <v>2009</v>
      </c>
      <c r="D137" s="10" t="s">
        <v>30</v>
      </c>
      <c r="E137" s="11">
        <f>'1.veids'!P134</f>
        <v>10.45</v>
      </c>
      <c r="F137" s="11">
        <f>'2.veids'!P67</f>
        <v>6.9999999999999982</v>
      </c>
      <c r="G137" s="11">
        <f t="shared" si="2"/>
        <v>17.449999999999996</v>
      </c>
    </row>
    <row r="138" spans="1:7" x14ac:dyDescent="0.3">
      <c r="A138" s="8">
        <v>10</v>
      </c>
      <c r="B138" s="8" t="s">
        <v>140</v>
      </c>
      <c r="C138" s="10">
        <v>2009</v>
      </c>
      <c r="D138" s="10" t="s">
        <v>30</v>
      </c>
      <c r="E138" s="11">
        <f>'1.veids'!P141</f>
        <v>10.7</v>
      </c>
      <c r="F138" s="11">
        <f>'2.veids'!P74</f>
        <v>6.0999999999999988</v>
      </c>
      <c r="G138" s="11">
        <f t="shared" si="2"/>
        <v>16.799999999999997</v>
      </c>
    </row>
    <row r="139" spans="1:7" x14ac:dyDescent="0.3">
      <c r="A139" s="8">
        <v>11</v>
      </c>
      <c r="B139" s="8" t="s">
        <v>138</v>
      </c>
      <c r="C139" s="10">
        <v>2009</v>
      </c>
      <c r="D139" s="10" t="s">
        <v>74</v>
      </c>
      <c r="E139" s="11">
        <f>'1.veids'!P139</f>
        <v>7.85</v>
      </c>
      <c r="F139" s="11">
        <f>'2.veids'!P72</f>
        <v>5.4499999999999993</v>
      </c>
      <c r="G139" s="11">
        <f t="shared" si="2"/>
        <v>13.299999999999999</v>
      </c>
    </row>
    <row r="140" spans="1:7" x14ac:dyDescent="0.3">
      <c r="A140" s="8">
        <v>12</v>
      </c>
      <c r="B140" s="8" t="s">
        <v>130</v>
      </c>
      <c r="C140" s="10">
        <v>2009</v>
      </c>
      <c r="D140" s="10" t="s">
        <v>30</v>
      </c>
      <c r="E140" s="11">
        <f>'1.veids'!P131</f>
        <v>5.7500000000000009</v>
      </c>
      <c r="F140" s="11">
        <f>'2.veids'!P64</f>
        <v>6.75</v>
      </c>
      <c r="G140" s="11">
        <f t="shared" si="2"/>
        <v>12.5</v>
      </c>
    </row>
    <row r="143" spans="1:7" x14ac:dyDescent="0.3">
      <c r="A143" s="2" t="s">
        <v>143</v>
      </c>
    </row>
    <row r="144" spans="1:7" ht="16.2" thickBot="1" x14ac:dyDescent="0.35">
      <c r="A144" s="3" t="s">
        <v>3</v>
      </c>
      <c r="B144" s="4" t="s">
        <v>4</v>
      </c>
      <c r="C144" s="3" t="s">
        <v>5</v>
      </c>
      <c r="D144" s="5" t="s">
        <v>6</v>
      </c>
      <c r="E144" s="7" t="s">
        <v>141</v>
      </c>
      <c r="F144" s="7" t="s">
        <v>142</v>
      </c>
      <c r="G144" s="7" t="s">
        <v>40</v>
      </c>
    </row>
    <row r="145" spans="1:7" ht="15" thickTop="1" x14ac:dyDescent="0.3">
      <c r="A145" s="8">
        <v>1</v>
      </c>
      <c r="B145" s="8" t="s">
        <v>154</v>
      </c>
      <c r="C145" s="10">
        <v>2008</v>
      </c>
      <c r="D145" s="10" t="s">
        <v>74</v>
      </c>
      <c r="E145" s="11">
        <f>'1.veids'!P156</f>
        <v>10.55</v>
      </c>
      <c r="F145" s="11">
        <f>'2.veids'!P89</f>
        <v>10.35</v>
      </c>
      <c r="G145" s="11">
        <f t="shared" ref="G145:G171" si="3">SUM(E145,F145)</f>
        <v>20.9</v>
      </c>
    </row>
    <row r="146" spans="1:7" x14ac:dyDescent="0.3">
      <c r="A146" s="8">
        <v>2</v>
      </c>
      <c r="B146" s="8" t="s">
        <v>165</v>
      </c>
      <c r="C146" s="10">
        <v>2008</v>
      </c>
      <c r="D146" s="10" t="s">
        <v>28</v>
      </c>
      <c r="E146" s="11">
        <f>'1.veids'!P167</f>
        <v>10.15</v>
      </c>
      <c r="F146" s="11">
        <f>'2.veids'!P100</f>
        <v>10</v>
      </c>
      <c r="G146" s="11">
        <f t="shared" si="3"/>
        <v>20.149999999999999</v>
      </c>
    </row>
    <row r="147" spans="1:7" x14ac:dyDescent="0.3">
      <c r="A147" s="8">
        <v>3</v>
      </c>
      <c r="B147" s="8" t="s">
        <v>152</v>
      </c>
      <c r="C147" s="10">
        <v>2008</v>
      </c>
      <c r="D147" s="10" t="s">
        <v>85</v>
      </c>
      <c r="E147" s="11">
        <f>'1.veids'!P154</f>
        <v>9.5500000000000007</v>
      </c>
      <c r="F147" s="11">
        <f>'2.veids'!P87</f>
        <v>10.050000000000001</v>
      </c>
      <c r="G147" s="11">
        <f t="shared" si="3"/>
        <v>19.600000000000001</v>
      </c>
    </row>
    <row r="148" spans="1:7" x14ac:dyDescent="0.3">
      <c r="A148" s="8">
        <v>4</v>
      </c>
      <c r="B148" s="8" t="s">
        <v>156</v>
      </c>
      <c r="C148" s="10">
        <v>2008</v>
      </c>
      <c r="D148" s="10" t="s">
        <v>50</v>
      </c>
      <c r="E148" s="11">
        <f>'1.veids'!P158</f>
        <v>9.35</v>
      </c>
      <c r="F148" s="11">
        <f>'2.veids'!P91</f>
        <v>9.7000000000000011</v>
      </c>
      <c r="G148" s="11">
        <f t="shared" si="3"/>
        <v>19.05</v>
      </c>
    </row>
    <row r="149" spans="1:7" x14ac:dyDescent="0.3">
      <c r="A149" s="8">
        <v>5</v>
      </c>
      <c r="B149" s="8" t="s">
        <v>161</v>
      </c>
      <c r="C149" s="10">
        <v>2008</v>
      </c>
      <c r="D149" s="10" t="s">
        <v>30</v>
      </c>
      <c r="E149" s="11">
        <f>'1.veids'!P163</f>
        <v>9.15</v>
      </c>
      <c r="F149" s="11">
        <f>'2.veids'!P96</f>
        <v>9.6999999999999993</v>
      </c>
      <c r="G149" s="11">
        <f t="shared" si="3"/>
        <v>18.850000000000001</v>
      </c>
    </row>
    <row r="150" spans="1:7" x14ac:dyDescent="0.3">
      <c r="A150" s="8">
        <v>6</v>
      </c>
      <c r="B150" s="8" t="s">
        <v>159</v>
      </c>
      <c r="C150" s="10">
        <v>2008</v>
      </c>
      <c r="D150" s="10" t="s">
        <v>28</v>
      </c>
      <c r="E150" s="11">
        <f>'1.veids'!P161</f>
        <v>9.5500000000000007</v>
      </c>
      <c r="F150" s="11">
        <f>'2.veids'!P94</f>
        <v>8.0500000000000007</v>
      </c>
      <c r="G150" s="11">
        <f t="shared" si="3"/>
        <v>17.600000000000001</v>
      </c>
    </row>
    <row r="151" spans="1:7" x14ac:dyDescent="0.3">
      <c r="A151" s="8">
        <v>7</v>
      </c>
      <c r="B151" s="8" t="s">
        <v>147</v>
      </c>
      <c r="C151" s="10">
        <v>2008</v>
      </c>
      <c r="D151" s="10" t="s">
        <v>30</v>
      </c>
      <c r="E151" s="11">
        <f>'1.veids'!P149</f>
        <v>9</v>
      </c>
      <c r="F151" s="11">
        <f>'2.veids'!P82</f>
        <v>8.5</v>
      </c>
      <c r="G151" s="11">
        <f t="shared" si="3"/>
        <v>17.5</v>
      </c>
    </row>
    <row r="152" spans="1:7" x14ac:dyDescent="0.3">
      <c r="A152" s="8">
        <v>8</v>
      </c>
      <c r="B152" s="8" t="s">
        <v>155</v>
      </c>
      <c r="C152" s="10">
        <v>2008</v>
      </c>
      <c r="D152" s="10" t="s">
        <v>30</v>
      </c>
      <c r="E152" s="11">
        <f>'1.veids'!P157</f>
        <v>7.85</v>
      </c>
      <c r="F152" s="11">
        <f>'2.veids'!P90</f>
        <v>9.5</v>
      </c>
      <c r="G152" s="11">
        <f t="shared" si="3"/>
        <v>17.350000000000001</v>
      </c>
    </row>
    <row r="153" spans="1:7" x14ac:dyDescent="0.3">
      <c r="A153" s="8">
        <v>9</v>
      </c>
      <c r="B153" s="8" t="s">
        <v>145</v>
      </c>
      <c r="C153" s="10">
        <v>2008</v>
      </c>
      <c r="D153" s="10" t="s">
        <v>80</v>
      </c>
      <c r="E153" s="11">
        <f>'1.veids'!P147</f>
        <v>8.3500000000000014</v>
      </c>
      <c r="F153" s="11">
        <f>'2.veids'!P80</f>
        <v>8.9499999999999993</v>
      </c>
      <c r="G153" s="11">
        <f t="shared" si="3"/>
        <v>17.3</v>
      </c>
    </row>
    <row r="154" spans="1:7" x14ac:dyDescent="0.3">
      <c r="A154" s="8">
        <v>10</v>
      </c>
      <c r="B154" s="8" t="s">
        <v>149</v>
      </c>
      <c r="C154" s="10">
        <v>2008</v>
      </c>
      <c r="D154" s="10" t="s">
        <v>30</v>
      </c>
      <c r="E154" s="11">
        <f>'1.veids'!P151</f>
        <v>8.0500000000000007</v>
      </c>
      <c r="F154" s="11">
        <f>'2.veids'!P84</f>
        <v>8.75</v>
      </c>
      <c r="G154" s="11">
        <f t="shared" si="3"/>
        <v>16.8</v>
      </c>
    </row>
    <row r="155" spans="1:7" x14ac:dyDescent="0.3">
      <c r="A155" s="8">
        <v>11</v>
      </c>
      <c r="B155" s="8" t="s">
        <v>144</v>
      </c>
      <c r="C155" s="10">
        <v>2008</v>
      </c>
      <c r="D155" s="10" t="s">
        <v>30</v>
      </c>
      <c r="E155" s="11">
        <f>'1.veids'!P146</f>
        <v>7.9999999999999991</v>
      </c>
      <c r="F155" s="11">
        <f>'2.veids'!P79</f>
        <v>8.6000000000000014</v>
      </c>
      <c r="G155" s="11">
        <f t="shared" si="3"/>
        <v>16.600000000000001</v>
      </c>
    </row>
    <row r="156" spans="1:7" x14ac:dyDescent="0.3">
      <c r="A156" s="8">
        <v>12</v>
      </c>
      <c r="B156" s="8" t="s">
        <v>166</v>
      </c>
      <c r="C156" s="10">
        <v>2008</v>
      </c>
      <c r="D156" s="10" t="s">
        <v>30</v>
      </c>
      <c r="E156" s="11">
        <f>'1.veids'!P168</f>
        <v>8.5</v>
      </c>
      <c r="F156" s="11">
        <f>'2.veids'!P101</f>
        <v>7</v>
      </c>
      <c r="G156" s="11">
        <f t="shared" si="3"/>
        <v>15.5</v>
      </c>
    </row>
    <row r="157" spans="1:7" x14ac:dyDescent="0.3">
      <c r="A157" s="8">
        <v>13</v>
      </c>
      <c r="B157" s="8" t="s">
        <v>150</v>
      </c>
      <c r="C157" s="10">
        <v>2008</v>
      </c>
      <c r="D157" s="10" t="s">
        <v>30</v>
      </c>
      <c r="E157" s="11">
        <f>'1.veids'!P152</f>
        <v>7.55</v>
      </c>
      <c r="F157" s="11">
        <f>'2.veids'!P85</f>
        <v>7.9</v>
      </c>
      <c r="G157" s="11">
        <f t="shared" si="3"/>
        <v>15.45</v>
      </c>
    </row>
    <row r="158" spans="1:7" x14ac:dyDescent="0.3">
      <c r="A158" s="8">
        <v>14</v>
      </c>
      <c r="B158" s="8" t="s">
        <v>157</v>
      </c>
      <c r="C158" s="10">
        <v>2008</v>
      </c>
      <c r="D158" s="10" t="s">
        <v>30</v>
      </c>
      <c r="E158" s="11">
        <f>'1.veids'!P159</f>
        <v>7.4499999999999993</v>
      </c>
      <c r="F158" s="11">
        <f>'2.veids'!P92</f>
        <v>7.9</v>
      </c>
      <c r="G158" s="11">
        <f t="shared" si="3"/>
        <v>15.35</v>
      </c>
    </row>
    <row r="159" spans="1:7" x14ac:dyDescent="0.3">
      <c r="A159" s="8">
        <v>15</v>
      </c>
      <c r="B159" s="8" t="s">
        <v>162</v>
      </c>
      <c r="C159" s="10">
        <v>2008</v>
      </c>
      <c r="D159" s="10" t="s">
        <v>30</v>
      </c>
      <c r="E159" s="11">
        <f>'1.veids'!P164</f>
        <v>7.4500000000000011</v>
      </c>
      <c r="F159" s="11">
        <f>'2.veids'!P97</f>
        <v>7.5</v>
      </c>
      <c r="G159" s="11">
        <f t="shared" si="3"/>
        <v>14.950000000000001</v>
      </c>
    </row>
    <row r="160" spans="1:7" x14ac:dyDescent="0.3">
      <c r="A160" s="8">
        <v>16</v>
      </c>
      <c r="B160" s="8" t="s">
        <v>167</v>
      </c>
      <c r="C160" s="10">
        <v>2008</v>
      </c>
      <c r="D160" s="10" t="s">
        <v>30</v>
      </c>
      <c r="E160" s="11">
        <f>'1.veids'!P169</f>
        <v>7.6000000000000005</v>
      </c>
      <c r="F160" s="11">
        <f>'2.veids'!P102</f>
        <v>7.3</v>
      </c>
      <c r="G160" s="11">
        <f t="shared" si="3"/>
        <v>14.9</v>
      </c>
    </row>
    <row r="161" spans="1:7" x14ac:dyDescent="0.3">
      <c r="A161" s="8">
        <v>17</v>
      </c>
      <c r="B161" s="8" t="s">
        <v>164</v>
      </c>
      <c r="C161" s="10">
        <v>2008</v>
      </c>
      <c r="D161" s="10" t="s">
        <v>30</v>
      </c>
      <c r="E161" s="11">
        <f>'1.veids'!P166</f>
        <v>9.3000000000000007</v>
      </c>
      <c r="F161" s="11">
        <f>'2.veids'!P99</f>
        <v>5.5</v>
      </c>
      <c r="G161" s="11">
        <f t="shared" si="3"/>
        <v>14.8</v>
      </c>
    </row>
    <row r="162" spans="1:7" x14ac:dyDescent="0.3">
      <c r="A162" s="8">
        <v>18</v>
      </c>
      <c r="B162" s="8" t="s">
        <v>148</v>
      </c>
      <c r="C162" s="10">
        <v>2008</v>
      </c>
      <c r="D162" s="10" t="s">
        <v>30</v>
      </c>
      <c r="E162" s="11">
        <f>'1.veids'!P150</f>
        <v>7.6999999999999993</v>
      </c>
      <c r="F162" s="11">
        <f>'2.veids'!P83</f>
        <v>6.8000000000000007</v>
      </c>
      <c r="G162" s="11">
        <f t="shared" si="3"/>
        <v>14.5</v>
      </c>
    </row>
    <row r="163" spans="1:7" x14ac:dyDescent="0.3">
      <c r="A163" s="8">
        <v>19</v>
      </c>
      <c r="B163" s="8" t="s">
        <v>151</v>
      </c>
      <c r="C163" s="10">
        <v>2008</v>
      </c>
      <c r="D163" s="10" t="s">
        <v>80</v>
      </c>
      <c r="E163" s="11">
        <f>'1.veids'!P153</f>
        <v>6.95</v>
      </c>
      <c r="F163" s="11">
        <f>'2.veids'!P86</f>
        <v>7.1000000000000005</v>
      </c>
      <c r="G163" s="11">
        <f t="shared" si="3"/>
        <v>14.05</v>
      </c>
    </row>
    <row r="164" spans="1:7" x14ac:dyDescent="0.3">
      <c r="A164" s="8">
        <v>20</v>
      </c>
      <c r="B164" s="8" t="s">
        <v>160</v>
      </c>
      <c r="C164" s="10">
        <v>2006</v>
      </c>
      <c r="D164" s="10" t="s">
        <v>30</v>
      </c>
      <c r="E164" s="11">
        <f>'1.veids'!P162</f>
        <v>7.1499999999999986</v>
      </c>
      <c r="F164" s="11">
        <f>'2.veids'!P95</f>
        <v>6.85</v>
      </c>
      <c r="G164" s="11">
        <f t="shared" si="3"/>
        <v>13.999999999999998</v>
      </c>
    </row>
    <row r="165" spans="1:7" x14ac:dyDescent="0.3">
      <c r="A165" s="8">
        <v>21</v>
      </c>
      <c r="B165" s="8" t="s">
        <v>158</v>
      </c>
      <c r="C165" s="10">
        <v>2008</v>
      </c>
      <c r="D165" s="10" t="s">
        <v>80</v>
      </c>
      <c r="E165" s="11">
        <f>'1.veids'!P160</f>
        <v>6.75</v>
      </c>
      <c r="F165" s="11">
        <f>'2.veids'!P93</f>
        <v>7.0499999999999989</v>
      </c>
      <c r="G165" s="11">
        <f t="shared" si="3"/>
        <v>13.799999999999999</v>
      </c>
    </row>
    <row r="166" spans="1:7" x14ac:dyDescent="0.3">
      <c r="A166" s="8">
        <v>22</v>
      </c>
      <c r="B166" s="8" t="s">
        <v>170</v>
      </c>
      <c r="C166" s="10">
        <v>2008</v>
      </c>
      <c r="D166" s="10" t="s">
        <v>30</v>
      </c>
      <c r="E166" s="11">
        <f>'1.veids'!P172</f>
        <v>7.5499999999999989</v>
      </c>
      <c r="F166" s="11">
        <f>'2.veids'!P105</f>
        <v>5.5500000000000007</v>
      </c>
      <c r="G166" s="11">
        <f t="shared" si="3"/>
        <v>13.1</v>
      </c>
    </row>
    <row r="167" spans="1:7" x14ac:dyDescent="0.3">
      <c r="A167" s="8">
        <v>23</v>
      </c>
      <c r="B167" s="8" t="s">
        <v>146</v>
      </c>
      <c r="C167" s="10">
        <v>2007</v>
      </c>
      <c r="D167" s="10" t="s">
        <v>28</v>
      </c>
      <c r="E167" s="11">
        <f>'1.veids'!P148</f>
        <v>6.6</v>
      </c>
      <c r="F167" s="11">
        <f>'2.veids'!P81</f>
        <v>6.0500000000000007</v>
      </c>
      <c r="G167" s="11">
        <f t="shared" si="3"/>
        <v>12.65</v>
      </c>
    </row>
    <row r="168" spans="1:7" x14ac:dyDescent="0.3">
      <c r="A168" s="8">
        <v>24</v>
      </c>
      <c r="B168" s="8" t="s">
        <v>163</v>
      </c>
      <c r="C168" s="10">
        <v>2008</v>
      </c>
      <c r="D168" s="10" t="s">
        <v>80</v>
      </c>
      <c r="E168" s="11">
        <f>'1.veids'!P165</f>
        <v>6.3000000000000007</v>
      </c>
      <c r="F168" s="11">
        <f>'2.veids'!P98</f>
        <v>6.25</v>
      </c>
      <c r="G168" s="11">
        <f t="shared" si="3"/>
        <v>12.55</v>
      </c>
    </row>
    <row r="169" spans="1:7" x14ac:dyDescent="0.3">
      <c r="A169" s="8">
        <v>25</v>
      </c>
      <c r="B169" s="8" t="s">
        <v>168</v>
      </c>
      <c r="C169" s="10">
        <v>2008</v>
      </c>
      <c r="D169" s="10" t="s">
        <v>80</v>
      </c>
      <c r="E169" s="11">
        <f>'1.veids'!P170</f>
        <v>6.65</v>
      </c>
      <c r="F169" s="11">
        <f>'2.veids'!P103</f>
        <v>5.3500000000000014</v>
      </c>
      <c r="G169" s="11">
        <f t="shared" si="3"/>
        <v>12.000000000000002</v>
      </c>
    </row>
    <row r="170" spans="1:7" x14ac:dyDescent="0.3">
      <c r="A170" s="8">
        <v>26</v>
      </c>
      <c r="B170" s="8" t="s">
        <v>153</v>
      </c>
      <c r="C170" s="10">
        <v>2008</v>
      </c>
      <c r="D170" s="10" t="s">
        <v>28</v>
      </c>
      <c r="E170" s="11">
        <f>'1.veids'!P155</f>
        <v>6.5000000000000018</v>
      </c>
      <c r="F170" s="11">
        <f>'2.veids'!P88</f>
        <v>5.3999999999999995</v>
      </c>
      <c r="G170" s="11">
        <f t="shared" si="3"/>
        <v>11.900000000000002</v>
      </c>
    </row>
    <row r="171" spans="1:7" x14ac:dyDescent="0.3">
      <c r="A171" s="8">
        <v>27</v>
      </c>
      <c r="B171" s="8" t="s">
        <v>169</v>
      </c>
      <c r="C171" s="10">
        <v>2008</v>
      </c>
      <c r="D171" s="10" t="s">
        <v>30</v>
      </c>
      <c r="E171" s="11">
        <f>'1.veids'!P171</f>
        <v>0</v>
      </c>
      <c r="F171" s="11">
        <f>'2.veids'!P104</f>
        <v>0</v>
      </c>
      <c r="G171" s="11">
        <f t="shared" si="3"/>
        <v>0</v>
      </c>
    </row>
    <row r="174" spans="1:7" x14ac:dyDescent="0.3">
      <c r="A174" s="2" t="s">
        <v>171</v>
      </c>
    </row>
    <row r="175" spans="1:7" ht="16.2" thickBot="1" x14ac:dyDescent="0.35">
      <c r="A175" s="3" t="s">
        <v>3</v>
      </c>
      <c r="B175" s="4" t="s">
        <v>4</v>
      </c>
      <c r="C175" s="3" t="s">
        <v>5</v>
      </c>
      <c r="D175" s="5" t="s">
        <v>6</v>
      </c>
      <c r="E175" s="7" t="s">
        <v>141</v>
      </c>
      <c r="F175" s="7" t="s">
        <v>142</v>
      </c>
      <c r="G175" s="7" t="s">
        <v>40</v>
      </c>
    </row>
    <row r="176" spans="1:7" ht="15" thickTop="1" x14ac:dyDescent="0.3">
      <c r="A176" s="8">
        <v>1</v>
      </c>
      <c r="B176" s="8" t="s">
        <v>179</v>
      </c>
      <c r="C176" s="10">
        <v>2007</v>
      </c>
      <c r="D176" s="10" t="s">
        <v>30</v>
      </c>
      <c r="E176" s="11">
        <f>'1.veids'!P184</f>
        <v>10.050000000000001</v>
      </c>
      <c r="F176" s="11">
        <f>'2.veids'!P117</f>
        <v>12.25</v>
      </c>
      <c r="G176" s="11">
        <f t="shared" ref="G176:G185" si="4">SUM(E176,F176)</f>
        <v>22.3</v>
      </c>
    </row>
    <row r="177" spans="1:7" x14ac:dyDescent="0.3">
      <c r="A177" s="8">
        <v>2</v>
      </c>
      <c r="B177" s="8" t="s">
        <v>180</v>
      </c>
      <c r="C177" s="10">
        <v>2007</v>
      </c>
      <c r="D177" s="10" t="s">
        <v>74</v>
      </c>
      <c r="E177" s="11">
        <f>'1.veids'!P185</f>
        <v>8.1000000000000014</v>
      </c>
      <c r="F177" s="11">
        <f>'2.veids'!P118</f>
        <v>13.55</v>
      </c>
      <c r="G177" s="11">
        <f t="shared" si="4"/>
        <v>21.650000000000002</v>
      </c>
    </row>
    <row r="178" spans="1:7" x14ac:dyDescent="0.3">
      <c r="A178" s="8">
        <v>3</v>
      </c>
      <c r="B178" s="8" t="s">
        <v>178</v>
      </c>
      <c r="C178" s="10">
        <v>2007</v>
      </c>
      <c r="D178" s="10" t="s">
        <v>50</v>
      </c>
      <c r="E178" s="11">
        <f>'1.veids'!P183</f>
        <v>9.5500000000000007</v>
      </c>
      <c r="F178" s="11">
        <f>'2.veids'!P116</f>
        <v>12</v>
      </c>
      <c r="G178" s="11">
        <f t="shared" si="4"/>
        <v>21.55</v>
      </c>
    </row>
    <row r="179" spans="1:7" x14ac:dyDescent="0.3">
      <c r="A179" s="8">
        <v>4</v>
      </c>
      <c r="B179" s="8" t="s">
        <v>176</v>
      </c>
      <c r="C179" s="10">
        <v>2007</v>
      </c>
      <c r="D179" s="10" t="s">
        <v>30</v>
      </c>
      <c r="E179" s="11">
        <f>'1.veids'!P181</f>
        <v>9.3500000000000014</v>
      </c>
      <c r="F179" s="11">
        <f>'2.veids'!P114</f>
        <v>10.7</v>
      </c>
      <c r="G179" s="11">
        <f t="shared" si="4"/>
        <v>20.05</v>
      </c>
    </row>
    <row r="180" spans="1:7" x14ac:dyDescent="0.3">
      <c r="A180" s="8">
        <v>5</v>
      </c>
      <c r="B180" s="8" t="s">
        <v>173</v>
      </c>
      <c r="C180" s="10">
        <v>2007</v>
      </c>
      <c r="D180" s="10" t="s">
        <v>30</v>
      </c>
      <c r="E180" s="11">
        <f>'1.veids'!P178</f>
        <v>7.9500000000000011</v>
      </c>
      <c r="F180" s="11">
        <f>'2.veids'!P111</f>
        <v>11.3</v>
      </c>
      <c r="G180" s="11">
        <f t="shared" si="4"/>
        <v>19.25</v>
      </c>
    </row>
    <row r="181" spans="1:7" x14ac:dyDescent="0.3">
      <c r="A181" s="8">
        <v>6</v>
      </c>
      <c r="B181" s="8" t="s">
        <v>172</v>
      </c>
      <c r="C181" s="10">
        <v>2007</v>
      </c>
      <c r="D181" s="10" t="s">
        <v>74</v>
      </c>
      <c r="E181" s="11">
        <f>'1.veids'!P177</f>
        <v>7.6499999999999995</v>
      </c>
      <c r="F181" s="11">
        <f>'2.veids'!P110</f>
        <v>10.95</v>
      </c>
      <c r="G181" s="11">
        <f t="shared" si="4"/>
        <v>18.599999999999998</v>
      </c>
    </row>
    <row r="182" spans="1:7" x14ac:dyDescent="0.3">
      <c r="A182" s="8">
        <v>7</v>
      </c>
      <c r="B182" s="8" t="s">
        <v>181</v>
      </c>
      <c r="C182" s="10">
        <v>2007</v>
      </c>
      <c r="D182" s="10" t="s">
        <v>30</v>
      </c>
      <c r="E182" s="11">
        <f>'1.veids'!P186</f>
        <v>7.75</v>
      </c>
      <c r="F182" s="11">
        <f>'2.veids'!P119</f>
        <v>10.199999999999999</v>
      </c>
      <c r="G182" s="11">
        <f t="shared" si="4"/>
        <v>17.95</v>
      </c>
    </row>
    <row r="183" spans="1:7" x14ac:dyDescent="0.3">
      <c r="A183" s="8">
        <v>8</v>
      </c>
      <c r="B183" s="8" t="s">
        <v>177</v>
      </c>
      <c r="C183" s="10">
        <v>2007</v>
      </c>
      <c r="D183" s="10" t="s">
        <v>30</v>
      </c>
      <c r="E183" s="11">
        <f>'1.veids'!P182</f>
        <v>8.6</v>
      </c>
      <c r="F183" s="11">
        <f>'2.veids'!P115</f>
        <v>9.1999999999999993</v>
      </c>
      <c r="G183" s="11">
        <f t="shared" si="4"/>
        <v>17.799999999999997</v>
      </c>
    </row>
    <row r="184" spans="1:7" x14ac:dyDescent="0.3">
      <c r="A184" s="8">
        <v>9</v>
      </c>
      <c r="B184" s="8" t="s">
        <v>175</v>
      </c>
      <c r="C184" s="10">
        <v>2007</v>
      </c>
      <c r="D184" s="10" t="s">
        <v>74</v>
      </c>
      <c r="E184" s="11">
        <f>'1.veids'!P180</f>
        <v>7.4500000000000011</v>
      </c>
      <c r="F184" s="11">
        <f>'2.veids'!P113</f>
        <v>7.5000000000000018</v>
      </c>
      <c r="G184" s="11">
        <f t="shared" si="4"/>
        <v>14.950000000000003</v>
      </c>
    </row>
    <row r="185" spans="1:7" x14ac:dyDescent="0.3">
      <c r="A185" s="8">
        <v>10</v>
      </c>
      <c r="B185" s="8" t="s">
        <v>174</v>
      </c>
      <c r="C185" s="10">
        <v>2007</v>
      </c>
      <c r="D185" s="10" t="s">
        <v>30</v>
      </c>
      <c r="E185" s="11">
        <f>'1.veids'!P179</f>
        <v>0</v>
      </c>
      <c r="F185" s="11">
        <f>'2.veids'!P112</f>
        <v>0</v>
      </c>
      <c r="G185" s="11">
        <f t="shared" si="4"/>
        <v>0</v>
      </c>
    </row>
    <row r="188" spans="1:7" x14ac:dyDescent="0.3">
      <c r="A188" s="2" t="s">
        <v>182</v>
      </c>
    </row>
    <row r="189" spans="1:7" ht="16.2" thickBot="1" x14ac:dyDescent="0.35">
      <c r="A189" s="3" t="s">
        <v>3</v>
      </c>
      <c r="B189" s="4" t="s">
        <v>4</v>
      </c>
      <c r="C189" s="3" t="s">
        <v>5</v>
      </c>
      <c r="D189" s="5" t="s">
        <v>6</v>
      </c>
      <c r="E189" s="7" t="s">
        <v>141</v>
      </c>
      <c r="F189" s="7" t="s">
        <v>142</v>
      </c>
      <c r="G189" s="7" t="s">
        <v>40</v>
      </c>
    </row>
    <row r="190" spans="1:7" ht="15" thickTop="1" x14ac:dyDescent="0.3">
      <c r="A190" s="8">
        <v>1</v>
      </c>
      <c r="B190" s="8" t="s">
        <v>183</v>
      </c>
      <c r="C190" s="10">
        <v>2002</v>
      </c>
      <c r="D190" s="10" t="s">
        <v>30</v>
      </c>
      <c r="E190" s="11">
        <f>'1.veids'!P191</f>
        <v>10.35</v>
      </c>
      <c r="F190" s="11">
        <f>'2.veids'!P124</f>
        <v>12.05</v>
      </c>
      <c r="G190" s="11">
        <f t="shared" ref="G190" si="5">SUM(E190,F190)</f>
        <v>22.4</v>
      </c>
    </row>
    <row r="193" spans="1:16" x14ac:dyDescent="0.3">
      <c r="A193" s="2" t="s">
        <v>184</v>
      </c>
    </row>
    <row r="194" spans="1:16" ht="16.2" thickBot="1" x14ac:dyDescent="0.35">
      <c r="A194" s="3" t="s">
        <v>3</v>
      </c>
      <c r="B194" s="4" t="s">
        <v>4</v>
      </c>
      <c r="C194" s="3" t="s">
        <v>5</v>
      </c>
      <c r="D194" s="5" t="s">
        <v>6</v>
      </c>
      <c r="E194" s="7" t="s">
        <v>141</v>
      </c>
      <c r="F194" s="7" t="s">
        <v>142</v>
      </c>
      <c r="G194" s="7" t="s">
        <v>40</v>
      </c>
      <c r="H194" s="15"/>
      <c r="I194" s="16"/>
      <c r="J194" s="16"/>
      <c r="K194" s="16"/>
      <c r="L194" s="16"/>
      <c r="M194" s="16"/>
      <c r="N194" s="16"/>
      <c r="O194" s="16"/>
      <c r="P194" s="17"/>
    </row>
    <row r="195" spans="1:16" ht="15" thickTop="1" x14ac:dyDescent="0.3">
      <c r="A195" s="8">
        <v>1</v>
      </c>
      <c r="B195" s="8" t="s">
        <v>186</v>
      </c>
      <c r="C195" s="10">
        <v>2003</v>
      </c>
      <c r="D195" s="10" t="s">
        <v>30</v>
      </c>
      <c r="E195" s="11">
        <f>'1.veids'!P197</f>
        <v>14.9</v>
      </c>
      <c r="F195" s="11">
        <f>'2.veids'!P130</f>
        <v>13.4</v>
      </c>
      <c r="G195" s="11">
        <f t="shared" ref="G195:G200" si="6">SUM(E195,F195)</f>
        <v>28.3</v>
      </c>
    </row>
    <row r="196" spans="1:16" x14ac:dyDescent="0.3">
      <c r="A196" s="8">
        <v>2</v>
      </c>
      <c r="B196" s="8" t="s">
        <v>187</v>
      </c>
      <c r="C196" s="10">
        <v>2003</v>
      </c>
      <c r="D196" s="10" t="s">
        <v>28</v>
      </c>
      <c r="E196" s="11">
        <f>'1.veids'!P198</f>
        <v>12.4</v>
      </c>
      <c r="F196" s="11">
        <f>'2.veids'!P131</f>
        <v>15.100000000000001</v>
      </c>
      <c r="G196" s="11">
        <f t="shared" si="6"/>
        <v>27.5</v>
      </c>
    </row>
    <row r="197" spans="1:16" x14ac:dyDescent="0.3">
      <c r="A197" s="8">
        <v>3</v>
      </c>
      <c r="B197" s="8" t="s">
        <v>188</v>
      </c>
      <c r="C197" s="10">
        <v>2000</v>
      </c>
      <c r="D197" s="10" t="s">
        <v>30</v>
      </c>
      <c r="E197" s="11">
        <f>'1.veids'!P199</f>
        <v>15.100000000000001</v>
      </c>
      <c r="F197" s="11">
        <f>'2.veids'!P132</f>
        <v>12.05</v>
      </c>
      <c r="G197" s="11">
        <f t="shared" si="6"/>
        <v>27.150000000000002</v>
      </c>
    </row>
    <row r="198" spans="1:16" x14ac:dyDescent="0.3">
      <c r="A198" s="8">
        <v>4</v>
      </c>
      <c r="B198" s="8" t="s">
        <v>189</v>
      </c>
      <c r="C198" s="10">
        <v>2002</v>
      </c>
      <c r="D198" s="10" t="s">
        <v>50</v>
      </c>
      <c r="E198" s="11">
        <f>'1.veids'!P200</f>
        <v>11.049999999999999</v>
      </c>
      <c r="F198" s="11">
        <f>'2.veids'!P133</f>
        <v>15.000000000000002</v>
      </c>
      <c r="G198" s="11">
        <f t="shared" si="6"/>
        <v>26.05</v>
      </c>
    </row>
    <row r="199" spans="1:16" x14ac:dyDescent="0.3">
      <c r="A199" s="8">
        <v>5</v>
      </c>
      <c r="B199" s="8" t="s">
        <v>185</v>
      </c>
      <c r="C199" s="10">
        <v>2003</v>
      </c>
      <c r="D199" s="10" t="s">
        <v>28</v>
      </c>
      <c r="E199" s="11">
        <f>'1.veids'!P196</f>
        <v>11.55</v>
      </c>
      <c r="F199" s="11">
        <f>'2.veids'!P129</f>
        <v>13.349999999999998</v>
      </c>
      <c r="G199" s="11">
        <f t="shared" si="6"/>
        <v>24.9</v>
      </c>
    </row>
    <row r="200" spans="1:16" x14ac:dyDescent="0.3">
      <c r="A200" s="8">
        <v>6</v>
      </c>
      <c r="B200" s="8" t="s">
        <v>190</v>
      </c>
      <c r="C200" s="10">
        <v>2003</v>
      </c>
      <c r="D200" s="10" t="s">
        <v>30</v>
      </c>
      <c r="E200" s="11">
        <f>'1.veids'!P201</f>
        <v>13.35</v>
      </c>
      <c r="F200" s="11">
        <f>'2.veids'!P134</f>
        <v>6.6</v>
      </c>
      <c r="G200" s="11">
        <f t="shared" si="6"/>
        <v>19.95</v>
      </c>
    </row>
    <row r="203" spans="1:16" x14ac:dyDescent="0.3">
      <c r="A203" s="2" t="s">
        <v>191</v>
      </c>
    </row>
    <row r="204" spans="1:16" ht="16.2" thickBot="1" x14ac:dyDescent="0.35">
      <c r="A204" s="3" t="s">
        <v>3</v>
      </c>
      <c r="B204" s="4" t="s">
        <v>4</v>
      </c>
      <c r="C204" s="3" t="s">
        <v>5</v>
      </c>
      <c r="D204" s="5" t="s">
        <v>6</v>
      </c>
      <c r="E204" s="7" t="s">
        <v>97</v>
      </c>
      <c r="F204" s="7" t="s">
        <v>98</v>
      </c>
      <c r="G204" s="7" t="s">
        <v>40</v>
      </c>
    </row>
    <row r="205" spans="1:16" ht="15" thickTop="1" x14ac:dyDescent="0.3">
      <c r="A205" s="8">
        <v>1</v>
      </c>
      <c r="B205" s="8" t="s">
        <v>201</v>
      </c>
      <c r="C205" s="10">
        <v>2011</v>
      </c>
      <c r="D205" s="10" t="s">
        <v>28</v>
      </c>
      <c r="E205" s="11">
        <f>'1.veids'!O215</f>
        <v>9.0500000000000007</v>
      </c>
      <c r="F205" s="11">
        <f>'2.veids'!P148</f>
        <v>7.6500000000000012</v>
      </c>
      <c r="G205" s="11">
        <f t="shared" ref="G205:G216" si="7">SUM(E205,F205)</f>
        <v>16.700000000000003</v>
      </c>
    </row>
    <row r="206" spans="1:16" x14ac:dyDescent="0.3">
      <c r="A206" s="8">
        <v>2</v>
      </c>
      <c r="B206" s="8" t="s">
        <v>196</v>
      </c>
      <c r="C206" s="10">
        <v>2011</v>
      </c>
      <c r="D206" s="10" t="s">
        <v>85</v>
      </c>
      <c r="E206" s="11">
        <f>'1.veids'!O210</f>
        <v>8.4499999999999993</v>
      </c>
      <c r="F206" s="11">
        <f>'2.veids'!P143</f>
        <v>7.8</v>
      </c>
      <c r="G206" s="11">
        <f t="shared" si="7"/>
        <v>16.25</v>
      </c>
    </row>
    <row r="207" spans="1:16" x14ac:dyDescent="0.3">
      <c r="A207" s="8">
        <v>3</v>
      </c>
      <c r="B207" s="8" t="s">
        <v>193</v>
      </c>
      <c r="C207" s="10">
        <v>2012</v>
      </c>
      <c r="D207" s="10" t="s">
        <v>74</v>
      </c>
      <c r="E207" s="11">
        <f>'1.veids'!O207</f>
        <v>9.0500000000000007</v>
      </c>
      <c r="F207" s="11">
        <f>'2.veids'!P140</f>
        <v>7</v>
      </c>
      <c r="G207" s="11">
        <f t="shared" si="7"/>
        <v>16.05</v>
      </c>
    </row>
    <row r="208" spans="1:16" x14ac:dyDescent="0.3">
      <c r="A208" s="8">
        <v>4</v>
      </c>
      <c r="B208" s="8" t="s">
        <v>198</v>
      </c>
      <c r="C208" s="10">
        <v>2011</v>
      </c>
      <c r="D208" s="10" t="s">
        <v>28</v>
      </c>
      <c r="E208" s="11">
        <f>'1.veids'!O212</f>
        <v>9.35</v>
      </c>
      <c r="F208" s="11">
        <f>'2.veids'!P145</f>
        <v>6.2000000000000011</v>
      </c>
      <c r="G208" s="11">
        <f t="shared" si="7"/>
        <v>15.55</v>
      </c>
    </row>
    <row r="209" spans="1:7" x14ac:dyDescent="0.3">
      <c r="A209" s="8">
        <v>5</v>
      </c>
      <c r="B209" s="8" t="s">
        <v>194</v>
      </c>
      <c r="C209" s="10">
        <v>2011</v>
      </c>
      <c r="D209" s="10" t="s">
        <v>28</v>
      </c>
      <c r="E209" s="11">
        <f>'1.veids'!O208</f>
        <v>8.1999999999999993</v>
      </c>
      <c r="F209" s="11">
        <f>'2.veids'!P141</f>
        <v>5.25</v>
      </c>
      <c r="G209" s="11">
        <f t="shared" si="7"/>
        <v>13.45</v>
      </c>
    </row>
    <row r="210" spans="1:7" x14ac:dyDescent="0.3">
      <c r="A210" s="8">
        <v>6</v>
      </c>
      <c r="B210" s="8" t="s">
        <v>192</v>
      </c>
      <c r="C210" s="10">
        <v>2011</v>
      </c>
      <c r="D210" s="10" t="s">
        <v>50</v>
      </c>
      <c r="E210" s="11">
        <f>'1.veids'!O206</f>
        <v>7.65</v>
      </c>
      <c r="F210" s="11">
        <f>'2.veids'!P139</f>
        <v>5.7</v>
      </c>
      <c r="G210" s="11">
        <f t="shared" si="7"/>
        <v>13.350000000000001</v>
      </c>
    </row>
    <row r="211" spans="1:7" x14ac:dyDescent="0.3">
      <c r="A211" s="8">
        <v>7</v>
      </c>
      <c r="B211" s="8" t="s">
        <v>197</v>
      </c>
      <c r="C211" s="10">
        <v>2011</v>
      </c>
      <c r="D211" s="10" t="s">
        <v>50</v>
      </c>
      <c r="E211" s="11">
        <f>'1.veids'!O211</f>
        <v>7.75</v>
      </c>
      <c r="F211" s="11">
        <f>'2.veids'!P144</f>
        <v>5.6000000000000005</v>
      </c>
      <c r="G211" s="11">
        <f t="shared" si="7"/>
        <v>13.350000000000001</v>
      </c>
    </row>
    <row r="212" spans="1:7" x14ac:dyDescent="0.3">
      <c r="A212" s="8">
        <v>8</v>
      </c>
      <c r="B212" s="8" t="s">
        <v>203</v>
      </c>
      <c r="C212" s="10">
        <v>2011</v>
      </c>
      <c r="D212" s="10" t="s">
        <v>23</v>
      </c>
      <c r="E212" s="11">
        <f>'1.veids'!O217</f>
        <v>7.7</v>
      </c>
      <c r="F212" s="11">
        <f>'2.veids'!P150</f>
        <v>5.65</v>
      </c>
      <c r="G212" s="11">
        <f t="shared" si="7"/>
        <v>13.350000000000001</v>
      </c>
    </row>
    <row r="213" spans="1:7" x14ac:dyDescent="0.3">
      <c r="A213" s="8">
        <v>9</v>
      </c>
      <c r="B213" s="8" t="s">
        <v>200</v>
      </c>
      <c r="C213" s="10">
        <v>2011</v>
      </c>
      <c r="D213" s="10" t="s">
        <v>23</v>
      </c>
      <c r="E213" s="11">
        <f>'1.veids'!O214</f>
        <v>7.3999999999999995</v>
      </c>
      <c r="F213" s="11">
        <f>'2.veids'!P147</f>
        <v>4.6000000000000014</v>
      </c>
      <c r="G213" s="11">
        <f t="shared" si="7"/>
        <v>12</v>
      </c>
    </row>
    <row r="214" spans="1:7" x14ac:dyDescent="0.3">
      <c r="A214" s="8">
        <v>10</v>
      </c>
      <c r="B214" s="8" t="s">
        <v>202</v>
      </c>
      <c r="C214" s="10">
        <v>2011</v>
      </c>
      <c r="D214" s="10" t="s">
        <v>50</v>
      </c>
      <c r="E214" s="11">
        <f>'1.veids'!O216</f>
        <v>7.6999999999999993</v>
      </c>
      <c r="F214" s="11">
        <f>'2.veids'!P149</f>
        <v>3.8500000000000005</v>
      </c>
      <c r="G214" s="11">
        <f t="shared" si="7"/>
        <v>11.55</v>
      </c>
    </row>
    <row r="215" spans="1:7" x14ac:dyDescent="0.3">
      <c r="A215" s="8">
        <v>11</v>
      </c>
      <c r="B215" s="8" t="s">
        <v>195</v>
      </c>
      <c r="C215" s="10">
        <v>2011</v>
      </c>
      <c r="D215" s="10" t="s">
        <v>23</v>
      </c>
      <c r="E215" s="11">
        <f>'1.veids'!O209</f>
        <v>7.15</v>
      </c>
      <c r="F215" s="11">
        <f>'2.veids'!P142</f>
        <v>3.85</v>
      </c>
      <c r="G215" s="11">
        <f t="shared" si="7"/>
        <v>11</v>
      </c>
    </row>
    <row r="216" spans="1:7" x14ac:dyDescent="0.3">
      <c r="A216" s="8">
        <v>12</v>
      </c>
      <c r="B216" s="8" t="s">
        <v>199</v>
      </c>
      <c r="C216" s="10">
        <v>2011</v>
      </c>
      <c r="D216" s="10" t="s">
        <v>30</v>
      </c>
      <c r="E216" s="11">
        <f>'1.veids'!O213</f>
        <v>6.65</v>
      </c>
      <c r="F216" s="11">
        <f>'2.veids'!P146</f>
        <v>3.7000000000000006</v>
      </c>
      <c r="G216" s="11">
        <f t="shared" si="7"/>
        <v>10.350000000000001</v>
      </c>
    </row>
    <row r="219" spans="1:7" x14ac:dyDescent="0.3">
      <c r="A219" s="2" t="s">
        <v>204</v>
      </c>
    </row>
    <row r="220" spans="1:7" ht="16.2" thickBot="1" x14ac:dyDescent="0.35">
      <c r="A220" s="3" t="s">
        <v>3</v>
      </c>
      <c r="B220" s="4" t="s">
        <v>4</v>
      </c>
      <c r="C220" s="3" t="s">
        <v>5</v>
      </c>
      <c r="D220" s="5" t="s">
        <v>6</v>
      </c>
      <c r="E220" s="7" t="s">
        <v>141</v>
      </c>
      <c r="F220" s="7" t="s">
        <v>142</v>
      </c>
      <c r="G220" s="7" t="s">
        <v>40</v>
      </c>
    </row>
    <row r="221" spans="1:7" ht="15" thickTop="1" x14ac:dyDescent="0.3">
      <c r="A221" s="8">
        <v>1</v>
      </c>
      <c r="B221" s="8" t="s">
        <v>206</v>
      </c>
      <c r="C221" s="10">
        <v>2010</v>
      </c>
      <c r="D221" s="10" t="s">
        <v>28</v>
      </c>
      <c r="E221" s="11">
        <f>'1.veids'!P223</f>
        <v>10.7</v>
      </c>
      <c r="F221" s="11">
        <f>'2.veids'!P156</f>
        <v>8.8500000000000014</v>
      </c>
      <c r="G221" s="11">
        <f>SUM(E221,F221)</f>
        <v>19.55</v>
      </c>
    </row>
    <row r="222" spans="1:7" x14ac:dyDescent="0.3">
      <c r="A222" s="8">
        <v>2</v>
      </c>
      <c r="B222" s="8" t="s">
        <v>207</v>
      </c>
      <c r="C222" s="10">
        <v>2010</v>
      </c>
      <c r="D222" s="10" t="s">
        <v>30</v>
      </c>
      <c r="E222" s="11">
        <f>'1.veids'!P224</f>
        <v>9.2500000000000018</v>
      </c>
      <c r="F222" s="11">
        <f>'2.veids'!P157</f>
        <v>5.2</v>
      </c>
      <c r="G222" s="11">
        <f>SUM(E222,F222)</f>
        <v>14.450000000000003</v>
      </c>
    </row>
    <row r="223" spans="1:7" x14ac:dyDescent="0.3">
      <c r="A223" s="8">
        <v>3</v>
      </c>
      <c r="B223" s="8" t="s">
        <v>209</v>
      </c>
      <c r="C223" s="10">
        <v>2010</v>
      </c>
      <c r="D223" s="10" t="s">
        <v>28</v>
      </c>
      <c r="E223" s="11">
        <f>'1.veids'!P226</f>
        <v>6.1000000000000005</v>
      </c>
      <c r="F223" s="11">
        <f>'2.veids'!P159</f>
        <v>7.1000000000000014</v>
      </c>
      <c r="G223" s="11">
        <f>SUM(E223,F223)</f>
        <v>13.200000000000003</v>
      </c>
    </row>
    <row r="224" spans="1:7" x14ac:dyDescent="0.3">
      <c r="A224" s="8">
        <v>4</v>
      </c>
      <c r="B224" s="8" t="s">
        <v>208</v>
      </c>
      <c r="C224" s="10">
        <v>2010</v>
      </c>
      <c r="D224" s="10" t="s">
        <v>30</v>
      </c>
      <c r="E224" s="11">
        <f>'1.veids'!P225</f>
        <v>6.55</v>
      </c>
      <c r="F224" s="11">
        <f>'2.veids'!P158</f>
        <v>6.1000000000000005</v>
      </c>
      <c r="G224" s="11">
        <f>SUM(E224,F224)</f>
        <v>12.65</v>
      </c>
    </row>
    <row r="225" spans="1:7" x14ac:dyDescent="0.3">
      <c r="A225" s="8">
        <v>5</v>
      </c>
      <c r="B225" s="8" t="s">
        <v>205</v>
      </c>
      <c r="C225" s="10">
        <v>2010</v>
      </c>
      <c r="D225" s="10" t="s">
        <v>30</v>
      </c>
      <c r="E225" s="11">
        <f>'1.veids'!P222</f>
        <v>6.8000000000000007</v>
      </c>
      <c r="F225" s="11">
        <f>'2.veids'!P155</f>
        <v>4.5999999999999996</v>
      </c>
      <c r="G225" s="11">
        <f>SUM(E225,F225)</f>
        <v>11.4</v>
      </c>
    </row>
    <row r="228" spans="1:7" x14ac:dyDescent="0.3">
      <c r="A228" s="2" t="s">
        <v>210</v>
      </c>
    </row>
    <row r="229" spans="1:7" ht="16.2" thickBot="1" x14ac:dyDescent="0.35">
      <c r="A229" s="3" t="s">
        <v>3</v>
      </c>
      <c r="B229" s="4" t="s">
        <v>4</v>
      </c>
      <c r="C229" s="3" t="s">
        <v>5</v>
      </c>
      <c r="D229" s="5" t="s">
        <v>6</v>
      </c>
      <c r="E229" s="7" t="s">
        <v>141</v>
      </c>
      <c r="F229" s="7" t="s">
        <v>142</v>
      </c>
      <c r="G229" s="7" t="s">
        <v>40</v>
      </c>
    </row>
    <row r="230" spans="1:7" ht="15" thickTop="1" x14ac:dyDescent="0.3">
      <c r="A230" s="8">
        <v>1</v>
      </c>
      <c r="B230" s="8" t="s">
        <v>212</v>
      </c>
      <c r="C230" s="10">
        <v>2008</v>
      </c>
      <c r="D230" s="10" t="s">
        <v>30</v>
      </c>
      <c r="E230" s="11">
        <f>'1.veids'!P232</f>
        <v>13.3</v>
      </c>
      <c r="F230" s="11">
        <f>'2.veids'!P165</f>
        <v>13.599999999999998</v>
      </c>
      <c r="G230" s="11">
        <f t="shared" ref="G230:G236" si="8">SUM(E230,F230)</f>
        <v>26.9</v>
      </c>
    </row>
    <row r="231" spans="1:7" x14ac:dyDescent="0.3">
      <c r="A231" s="8">
        <v>2</v>
      </c>
      <c r="B231" s="8" t="s">
        <v>216</v>
      </c>
      <c r="C231" s="10">
        <v>2008</v>
      </c>
      <c r="D231" s="10" t="s">
        <v>30</v>
      </c>
      <c r="E231" s="11">
        <f>'1.veids'!P237</f>
        <v>12.55</v>
      </c>
      <c r="F231" s="11">
        <f>'2.veids'!P170</f>
        <v>12.65</v>
      </c>
      <c r="G231" s="11">
        <f t="shared" si="8"/>
        <v>25.200000000000003</v>
      </c>
    </row>
    <row r="232" spans="1:7" x14ac:dyDescent="0.3">
      <c r="A232" s="8">
        <v>3</v>
      </c>
      <c r="B232" s="8" t="s">
        <v>215</v>
      </c>
      <c r="C232" s="10">
        <v>2008</v>
      </c>
      <c r="D232" s="10" t="s">
        <v>30</v>
      </c>
      <c r="E232" s="11">
        <f>'1.veids'!P235</f>
        <v>13.5</v>
      </c>
      <c r="F232" s="11">
        <f>'2.veids'!P168</f>
        <v>11.3</v>
      </c>
      <c r="G232" s="11">
        <f t="shared" si="8"/>
        <v>24.8</v>
      </c>
    </row>
    <row r="233" spans="1:7" x14ac:dyDescent="0.3">
      <c r="A233" s="8">
        <v>4</v>
      </c>
      <c r="B233" s="8" t="s">
        <v>213</v>
      </c>
      <c r="C233" s="10">
        <v>2008</v>
      </c>
      <c r="D233" s="10" t="s">
        <v>50</v>
      </c>
      <c r="E233" s="11">
        <f>'1.veids'!P233</f>
        <v>9.4499999999999993</v>
      </c>
      <c r="F233" s="11">
        <f>'2.veids'!P166</f>
        <v>12.3</v>
      </c>
      <c r="G233" s="11">
        <f t="shared" si="8"/>
        <v>21.75</v>
      </c>
    </row>
    <row r="234" spans="1:7" x14ac:dyDescent="0.3">
      <c r="A234" s="8">
        <v>5</v>
      </c>
      <c r="B234" s="8" t="s">
        <v>214</v>
      </c>
      <c r="C234" s="10">
        <v>2008</v>
      </c>
      <c r="D234" s="10" t="s">
        <v>28</v>
      </c>
      <c r="E234" s="11">
        <f>'1.veids'!P234</f>
        <v>11.2</v>
      </c>
      <c r="F234" s="11">
        <f>'2.veids'!P167</f>
        <v>10.1</v>
      </c>
      <c r="G234" s="11">
        <f t="shared" si="8"/>
        <v>21.299999999999997</v>
      </c>
    </row>
    <row r="235" spans="1:7" x14ac:dyDescent="0.3">
      <c r="A235" s="8">
        <v>6</v>
      </c>
      <c r="B235" s="8" t="s">
        <v>76</v>
      </c>
      <c r="C235" s="10">
        <v>2008</v>
      </c>
      <c r="D235" s="10" t="s">
        <v>74</v>
      </c>
      <c r="E235" s="11">
        <f>'1.veids'!P236</f>
        <v>9.5499999999999989</v>
      </c>
      <c r="F235" s="11">
        <f>'2.veids'!P169</f>
        <v>10.4</v>
      </c>
      <c r="G235" s="11">
        <f t="shared" si="8"/>
        <v>19.95</v>
      </c>
    </row>
    <row r="236" spans="1:7" x14ac:dyDescent="0.3">
      <c r="A236" s="8">
        <v>7</v>
      </c>
      <c r="B236" s="8" t="s">
        <v>211</v>
      </c>
      <c r="C236" s="10">
        <v>2008</v>
      </c>
      <c r="D236" s="10" t="s">
        <v>74</v>
      </c>
      <c r="E236" s="11">
        <f>'1.veids'!P231</f>
        <v>7.5</v>
      </c>
      <c r="F236" s="11">
        <f>'2.veids'!P164</f>
        <v>0</v>
      </c>
      <c r="G236" s="11">
        <f t="shared" si="8"/>
        <v>7.5</v>
      </c>
    </row>
    <row r="239" spans="1:7" x14ac:dyDescent="0.3">
      <c r="A239" s="2" t="s">
        <v>217</v>
      </c>
    </row>
    <row r="240" spans="1:7" ht="16.2" thickBot="1" x14ac:dyDescent="0.35">
      <c r="A240" s="3" t="s">
        <v>3</v>
      </c>
      <c r="B240" s="4" t="s">
        <v>4</v>
      </c>
      <c r="C240" s="3" t="s">
        <v>5</v>
      </c>
      <c r="D240" s="5" t="s">
        <v>6</v>
      </c>
      <c r="E240" s="7" t="s">
        <v>141</v>
      </c>
      <c r="F240" s="7" t="s">
        <v>142</v>
      </c>
      <c r="G240" s="7" t="s">
        <v>40</v>
      </c>
    </row>
    <row r="241" spans="1:7" ht="15" thickTop="1" x14ac:dyDescent="0.3">
      <c r="A241" s="8">
        <v>1</v>
      </c>
      <c r="B241" s="8" t="s">
        <v>228</v>
      </c>
      <c r="C241" s="10">
        <v>2007</v>
      </c>
      <c r="D241" s="10" t="s">
        <v>28</v>
      </c>
      <c r="E241" s="11">
        <f>'1.veids'!P251</f>
        <v>7.6499999999999995</v>
      </c>
      <c r="F241" s="11">
        <f>'2.veids'!P184</f>
        <v>11</v>
      </c>
      <c r="G241" s="11">
        <f t="shared" ref="G241:G253" si="9">SUM(E241,F241)</f>
        <v>18.649999999999999</v>
      </c>
    </row>
    <row r="242" spans="1:7" x14ac:dyDescent="0.3">
      <c r="A242" s="8">
        <v>2</v>
      </c>
      <c r="B242" s="8" t="s">
        <v>226</v>
      </c>
      <c r="C242" s="10">
        <v>2007</v>
      </c>
      <c r="D242" s="10" t="s">
        <v>30</v>
      </c>
      <c r="E242" s="11">
        <f>'1.veids'!P249</f>
        <v>7.6999999999999993</v>
      </c>
      <c r="F242" s="11">
        <f>'2.veids'!P182</f>
        <v>9.85</v>
      </c>
      <c r="G242" s="11">
        <f t="shared" si="9"/>
        <v>17.549999999999997</v>
      </c>
    </row>
    <row r="243" spans="1:7" x14ac:dyDescent="0.3">
      <c r="A243" s="8">
        <v>3</v>
      </c>
      <c r="B243" s="8" t="s">
        <v>220</v>
      </c>
      <c r="C243" s="10">
        <v>2007</v>
      </c>
      <c r="D243" s="10" t="s">
        <v>28</v>
      </c>
      <c r="E243" s="11">
        <f>'1.veids'!P244</f>
        <v>9.15</v>
      </c>
      <c r="F243" s="11">
        <f>'2.veids'!P177</f>
        <v>8.3000000000000007</v>
      </c>
      <c r="G243" s="11">
        <f t="shared" si="9"/>
        <v>17.450000000000003</v>
      </c>
    </row>
    <row r="244" spans="1:7" x14ac:dyDescent="0.3">
      <c r="A244" s="8">
        <v>4</v>
      </c>
      <c r="B244" s="8" t="s">
        <v>218</v>
      </c>
      <c r="C244" s="10">
        <v>2006</v>
      </c>
      <c r="D244" s="10" t="s">
        <v>85</v>
      </c>
      <c r="E244" s="11">
        <f>'1.veids'!P242</f>
        <v>9.0500000000000007</v>
      </c>
      <c r="F244" s="11">
        <f>'2.veids'!P175</f>
        <v>8.25</v>
      </c>
      <c r="G244" s="11">
        <f t="shared" si="9"/>
        <v>17.3</v>
      </c>
    </row>
    <row r="245" spans="1:7" x14ac:dyDescent="0.3">
      <c r="A245" s="8">
        <v>5</v>
      </c>
      <c r="B245" s="8" t="s">
        <v>219</v>
      </c>
      <c r="C245" s="10">
        <v>2007</v>
      </c>
      <c r="D245" s="10" t="s">
        <v>30</v>
      </c>
      <c r="E245" s="11">
        <f>'1.veids'!P243</f>
        <v>9.75</v>
      </c>
      <c r="F245" s="11">
        <f>'2.veids'!P176</f>
        <v>7.1000000000000005</v>
      </c>
      <c r="G245" s="11">
        <f t="shared" si="9"/>
        <v>16.850000000000001</v>
      </c>
    </row>
    <row r="246" spans="1:7" x14ac:dyDescent="0.3">
      <c r="A246" s="8">
        <v>6</v>
      </c>
      <c r="B246" s="8" t="s">
        <v>223</v>
      </c>
      <c r="C246" s="10">
        <v>2007</v>
      </c>
      <c r="D246" s="10" t="s">
        <v>224</v>
      </c>
      <c r="E246" s="11">
        <f>'1.veids'!P247</f>
        <v>8.8500000000000014</v>
      </c>
      <c r="F246" s="11">
        <f>'2.veids'!P180</f>
        <v>5.8999999999999995</v>
      </c>
      <c r="G246" s="11">
        <f t="shared" si="9"/>
        <v>14.75</v>
      </c>
    </row>
    <row r="247" spans="1:7" x14ac:dyDescent="0.3">
      <c r="A247" s="8">
        <v>7</v>
      </c>
      <c r="B247" s="8" t="s">
        <v>222</v>
      </c>
      <c r="C247" s="10">
        <v>2007</v>
      </c>
      <c r="D247" s="10" t="s">
        <v>85</v>
      </c>
      <c r="E247" s="11">
        <f>'1.veids'!P246</f>
        <v>8.5500000000000007</v>
      </c>
      <c r="F247" s="11">
        <f>'2.veids'!P179</f>
        <v>6.1499999999999995</v>
      </c>
      <c r="G247" s="11">
        <f t="shared" si="9"/>
        <v>14.7</v>
      </c>
    </row>
    <row r="248" spans="1:7" x14ac:dyDescent="0.3">
      <c r="A248" s="8">
        <v>8</v>
      </c>
      <c r="B248" s="8" t="s">
        <v>221</v>
      </c>
      <c r="C248" s="10">
        <v>2007</v>
      </c>
      <c r="D248" s="10" t="s">
        <v>50</v>
      </c>
      <c r="E248" s="11">
        <f>'1.veids'!P245</f>
        <v>6.8500000000000005</v>
      </c>
      <c r="F248" s="11">
        <f>'2.veids'!P178</f>
        <v>6.85</v>
      </c>
      <c r="G248" s="11">
        <f t="shared" si="9"/>
        <v>13.7</v>
      </c>
    </row>
    <row r="249" spans="1:7" x14ac:dyDescent="0.3">
      <c r="A249" s="8">
        <v>9</v>
      </c>
      <c r="B249" s="8" t="s">
        <v>225</v>
      </c>
      <c r="C249" s="10">
        <v>2006</v>
      </c>
      <c r="D249" s="10" t="s">
        <v>28</v>
      </c>
      <c r="E249" s="11">
        <f>'1.veids'!P248</f>
        <v>7.1499999999999986</v>
      </c>
      <c r="F249" s="11">
        <f>'2.veids'!P181</f>
        <v>5.25</v>
      </c>
      <c r="G249" s="11">
        <f t="shared" si="9"/>
        <v>12.399999999999999</v>
      </c>
    </row>
    <row r="250" spans="1:7" x14ac:dyDescent="0.3">
      <c r="A250" s="8">
        <v>10</v>
      </c>
      <c r="B250" s="8" t="s">
        <v>230</v>
      </c>
      <c r="C250" s="10">
        <v>2006</v>
      </c>
      <c r="D250" s="10" t="s">
        <v>30</v>
      </c>
      <c r="E250" s="11">
        <f>'1.veids'!P253</f>
        <v>4.25</v>
      </c>
      <c r="F250" s="11">
        <f>'2.veids'!P186</f>
        <v>8.1</v>
      </c>
      <c r="G250" s="11">
        <f t="shared" si="9"/>
        <v>12.35</v>
      </c>
    </row>
    <row r="251" spans="1:7" x14ac:dyDescent="0.3">
      <c r="A251" s="8">
        <v>11</v>
      </c>
      <c r="B251" s="8" t="s">
        <v>229</v>
      </c>
      <c r="C251" s="10">
        <v>2006</v>
      </c>
      <c r="D251" s="10" t="s">
        <v>85</v>
      </c>
      <c r="E251" s="11">
        <f>'1.veids'!P252</f>
        <v>6.2</v>
      </c>
      <c r="F251" s="11">
        <f>'2.veids'!P185</f>
        <v>5.7500000000000018</v>
      </c>
      <c r="G251" s="11">
        <f t="shared" si="9"/>
        <v>11.950000000000003</v>
      </c>
    </row>
    <row r="252" spans="1:7" x14ac:dyDescent="0.3">
      <c r="A252" s="8">
        <v>12</v>
      </c>
      <c r="B252" s="8" t="s">
        <v>227</v>
      </c>
      <c r="C252" s="10">
        <v>2006</v>
      </c>
      <c r="D252" s="10" t="s">
        <v>30</v>
      </c>
      <c r="E252" s="11">
        <f>'1.veids'!P250</f>
        <v>6.1</v>
      </c>
      <c r="F252" s="11">
        <f>'2.veids'!P183</f>
        <v>4.8000000000000007</v>
      </c>
      <c r="G252" s="11">
        <f t="shared" si="9"/>
        <v>10.9</v>
      </c>
    </row>
    <row r="253" spans="1:7" x14ac:dyDescent="0.3">
      <c r="A253" s="8">
        <v>13</v>
      </c>
      <c r="B253" s="8" t="s">
        <v>231</v>
      </c>
      <c r="C253" s="10">
        <v>2005</v>
      </c>
      <c r="D253" s="10" t="s">
        <v>85</v>
      </c>
      <c r="E253" s="11">
        <f>'1.veids'!P254</f>
        <v>5.7499999999999982</v>
      </c>
      <c r="F253" s="11">
        <f>'2.veids'!P187</f>
        <v>4.8</v>
      </c>
      <c r="G253" s="11">
        <f t="shared" si="9"/>
        <v>10.549999999999997</v>
      </c>
    </row>
    <row r="256" spans="1:7" x14ac:dyDescent="0.3">
      <c r="A256" s="2" t="s">
        <v>235</v>
      </c>
    </row>
    <row r="257" spans="1:7" ht="16.2" thickBot="1" x14ac:dyDescent="0.35">
      <c r="A257" s="3" t="s">
        <v>3</v>
      </c>
      <c r="B257" s="4" t="s">
        <v>4</v>
      </c>
      <c r="C257" s="3" t="s">
        <v>5</v>
      </c>
      <c r="D257" s="5" t="s">
        <v>6</v>
      </c>
      <c r="E257" s="7" t="s">
        <v>141</v>
      </c>
      <c r="F257" s="7" t="s">
        <v>142</v>
      </c>
      <c r="G257" s="7" t="s">
        <v>40</v>
      </c>
    </row>
    <row r="258" spans="1:7" ht="15" thickTop="1" x14ac:dyDescent="0.3">
      <c r="A258" s="8">
        <v>1</v>
      </c>
      <c r="B258" s="8" t="s">
        <v>254</v>
      </c>
      <c r="C258" s="10">
        <v>2005</v>
      </c>
      <c r="D258" s="10" t="s">
        <v>28</v>
      </c>
      <c r="E258" s="11">
        <f>'1.veids'!P276</f>
        <v>13.45</v>
      </c>
      <c r="F258" s="11">
        <f>'2.veids'!P209</f>
        <v>11.85</v>
      </c>
      <c r="G258" s="11">
        <f t="shared" ref="G258:G279" si="10">SUM(E258,F258)</f>
        <v>25.299999999999997</v>
      </c>
    </row>
    <row r="259" spans="1:7" x14ac:dyDescent="0.3">
      <c r="A259" s="8">
        <v>2</v>
      </c>
      <c r="B259" s="8" t="s">
        <v>246</v>
      </c>
      <c r="C259" s="10">
        <v>2004</v>
      </c>
      <c r="D259" s="10" t="s">
        <v>30</v>
      </c>
      <c r="E259" s="11">
        <f>'1.veids'!P268</f>
        <v>12.4</v>
      </c>
      <c r="F259" s="11">
        <f>'2.veids'!P201</f>
        <v>12.7</v>
      </c>
      <c r="G259" s="11">
        <f t="shared" si="10"/>
        <v>25.1</v>
      </c>
    </row>
    <row r="260" spans="1:7" x14ac:dyDescent="0.3">
      <c r="A260" s="8">
        <v>3</v>
      </c>
      <c r="B260" s="8" t="s">
        <v>257</v>
      </c>
      <c r="C260" s="10">
        <v>2005</v>
      </c>
      <c r="D260" s="10" t="s">
        <v>74</v>
      </c>
      <c r="E260" s="11">
        <f>'1.veids'!P279</f>
        <v>11.399999999999999</v>
      </c>
      <c r="F260" s="11">
        <f>'2.veids'!P212</f>
        <v>10.299999999999999</v>
      </c>
      <c r="G260" s="11">
        <f t="shared" si="10"/>
        <v>21.699999999999996</v>
      </c>
    </row>
    <row r="261" spans="1:7" x14ac:dyDescent="0.3">
      <c r="A261" s="8">
        <v>4</v>
      </c>
      <c r="B261" s="8" t="s">
        <v>245</v>
      </c>
      <c r="C261" s="10">
        <v>2005</v>
      </c>
      <c r="D261" s="10" t="s">
        <v>28</v>
      </c>
      <c r="E261" s="11">
        <f>'1.veids'!P267</f>
        <v>10.3</v>
      </c>
      <c r="F261" s="11">
        <f>'2.veids'!P200</f>
        <v>11.05</v>
      </c>
      <c r="G261" s="11">
        <f t="shared" si="10"/>
        <v>21.35</v>
      </c>
    </row>
    <row r="262" spans="1:7" x14ac:dyDescent="0.3">
      <c r="A262" s="8">
        <v>5</v>
      </c>
      <c r="B262" s="8" t="s">
        <v>240</v>
      </c>
      <c r="C262" s="10">
        <v>2006</v>
      </c>
      <c r="D262" s="10" t="s">
        <v>28</v>
      </c>
      <c r="E262" s="11">
        <f>'1.veids'!P262</f>
        <v>10.85</v>
      </c>
      <c r="F262" s="11">
        <f>'2.veids'!P195</f>
        <v>10.45</v>
      </c>
      <c r="G262" s="11">
        <f t="shared" si="10"/>
        <v>21.299999999999997</v>
      </c>
    </row>
    <row r="263" spans="1:7" x14ac:dyDescent="0.3">
      <c r="A263" s="8">
        <v>6</v>
      </c>
      <c r="B263" s="8" t="s">
        <v>249</v>
      </c>
      <c r="C263" s="10">
        <v>2004</v>
      </c>
      <c r="D263" s="10" t="s">
        <v>30</v>
      </c>
      <c r="E263" s="11">
        <f>'1.veids'!P271</f>
        <v>10.4</v>
      </c>
      <c r="F263" s="11">
        <f>'2.veids'!P204</f>
        <v>10.85</v>
      </c>
      <c r="G263" s="11">
        <f t="shared" si="10"/>
        <v>21.25</v>
      </c>
    </row>
    <row r="264" spans="1:7" x14ac:dyDescent="0.3">
      <c r="A264" s="8">
        <v>7</v>
      </c>
      <c r="B264" s="8" t="s">
        <v>253</v>
      </c>
      <c r="C264" s="10">
        <v>2006</v>
      </c>
      <c r="D264" s="10" t="s">
        <v>30</v>
      </c>
      <c r="E264" s="11">
        <f>'1.veids'!P275</f>
        <v>9.35</v>
      </c>
      <c r="F264" s="11">
        <f>'2.veids'!P208</f>
        <v>11.350000000000001</v>
      </c>
      <c r="G264" s="11">
        <f t="shared" si="10"/>
        <v>20.700000000000003</v>
      </c>
    </row>
    <row r="265" spans="1:7" x14ac:dyDescent="0.3">
      <c r="A265" s="8">
        <v>8</v>
      </c>
      <c r="B265" s="8" t="s">
        <v>242</v>
      </c>
      <c r="C265" s="10">
        <v>2006</v>
      </c>
      <c r="D265" s="10" t="s">
        <v>224</v>
      </c>
      <c r="E265" s="11">
        <f>'1.veids'!P264</f>
        <v>11.1</v>
      </c>
      <c r="F265" s="11">
        <f>'2.veids'!P197</f>
        <v>9.5500000000000007</v>
      </c>
      <c r="G265" s="11">
        <f t="shared" si="10"/>
        <v>20.65</v>
      </c>
    </row>
    <row r="266" spans="1:7" x14ac:dyDescent="0.3">
      <c r="A266" s="8">
        <v>9</v>
      </c>
      <c r="B266" s="8" t="s">
        <v>258</v>
      </c>
      <c r="C266" s="10">
        <v>2006</v>
      </c>
      <c r="D266" s="10" t="s">
        <v>224</v>
      </c>
      <c r="E266" s="11">
        <f>'1.veids'!P280</f>
        <v>8.9499999999999993</v>
      </c>
      <c r="F266" s="11">
        <f>'2.veids'!P213</f>
        <v>11.3</v>
      </c>
      <c r="G266" s="11">
        <f t="shared" si="10"/>
        <v>20.25</v>
      </c>
    </row>
    <row r="267" spans="1:7" x14ac:dyDescent="0.3">
      <c r="A267" s="8">
        <v>10</v>
      </c>
      <c r="B267" s="8" t="s">
        <v>241</v>
      </c>
      <c r="C267" s="10">
        <v>2006</v>
      </c>
      <c r="D267" s="10" t="s">
        <v>30</v>
      </c>
      <c r="E267" s="11">
        <f>'1.veids'!P263</f>
        <v>8.85</v>
      </c>
      <c r="F267" s="11">
        <f>'2.veids'!P196</f>
        <v>10.849999999999998</v>
      </c>
      <c r="G267" s="11">
        <f t="shared" si="10"/>
        <v>19.699999999999996</v>
      </c>
    </row>
    <row r="268" spans="1:7" x14ac:dyDescent="0.3">
      <c r="A268" s="8">
        <v>11</v>
      </c>
      <c r="B268" s="8" t="s">
        <v>248</v>
      </c>
      <c r="C268" s="10">
        <v>2005</v>
      </c>
      <c r="D268" s="10" t="s">
        <v>28</v>
      </c>
      <c r="E268" s="11">
        <f>'1.veids'!P270</f>
        <v>9.6</v>
      </c>
      <c r="F268" s="11">
        <f>'2.veids'!P203</f>
        <v>10.050000000000001</v>
      </c>
      <c r="G268" s="11">
        <f t="shared" si="10"/>
        <v>19.649999999999999</v>
      </c>
    </row>
    <row r="269" spans="1:7" x14ac:dyDescent="0.3">
      <c r="A269" s="8">
        <v>12</v>
      </c>
      <c r="B269" s="8" t="s">
        <v>250</v>
      </c>
      <c r="C269" s="10">
        <v>2005</v>
      </c>
      <c r="D269" s="10" t="s">
        <v>28</v>
      </c>
      <c r="E269" s="11">
        <f>'1.veids'!P272</f>
        <v>10.350000000000001</v>
      </c>
      <c r="F269" s="11">
        <f>'2.veids'!P205</f>
        <v>8.4499999999999993</v>
      </c>
      <c r="G269" s="11">
        <f t="shared" si="10"/>
        <v>18.8</v>
      </c>
    </row>
    <row r="270" spans="1:7" x14ac:dyDescent="0.3">
      <c r="A270" s="8">
        <v>13</v>
      </c>
      <c r="B270" s="8" t="s">
        <v>251</v>
      </c>
      <c r="C270" s="10">
        <v>2006</v>
      </c>
      <c r="D270" s="10" t="s">
        <v>50</v>
      </c>
      <c r="E270" s="11">
        <f>'1.veids'!P273</f>
        <v>8.8000000000000007</v>
      </c>
      <c r="F270" s="11">
        <f>'2.veids'!P206</f>
        <v>9.6999999999999993</v>
      </c>
      <c r="G270" s="11">
        <f t="shared" si="10"/>
        <v>18.5</v>
      </c>
    </row>
    <row r="271" spans="1:7" x14ac:dyDescent="0.3">
      <c r="A271" s="8">
        <v>14</v>
      </c>
      <c r="B271" s="8" t="s">
        <v>252</v>
      </c>
      <c r="C271" s="10">
        <v>2004</v>
      </c>
      <c r="D271" s="10" t="s">
        <v>85</v>
      </c>
      <c r="E271" s="11">
        <f>'1.veids'!P274</f>
        <v>9.8000000000000007</v>
      </c>
      <c r="F271" s="11">
        <f>'2.veids'!P207</f>
        <v>8.6999999999999993</v>
      </c>
      <c r="G271" s="11">
        <f t="shared" si="10"/>
        <v>18.5</v>
      </c>
    </row>
    <row r="272" spans="1:7" x14ac:dyDescent="0.3">
      <c r="A272" s="8">
        <v>15</v>
      </c>
      <c r="B272" s="8" t="s">
        <v>239</v>
      </c>
      <c r="C272" s="10">
        <v>2006</v>
      </c>
      <c r="D272" s="10" t="s">
        <v>74</v>
      </c>
      <c r="E272" s="11">
        <f>'1.veids'!P261</f>
        <v>8.65</v>
      </c>
      <c r="F272" s="11">
        <f>'2.veids'!P194</f>
        <v>9.1000000000000014</v>
      </c>
      <c r="G272" s="11">
        <f t="shared" si="10"/>
        <v>17.75</v>
      </c>
    </row>
    <row r="273" spans="1:7" x14ac:dyDescent="0.3">
      <c r="A273" s="8">
        <v>16</v>
      </c>
      <c r="B273" s="8" t="s">
        <v>247</v>
      </c>
      <c r="C273" s="10">
        <v>2005</v>
      </c>
      <c r="D273" s="10" t="s">
        <v>50</v>
      </c>
      <c r="E273" s="11">
        <f>'1.veids'!P269</f>
        <v>8.8999999999999986</v>
      </c>
      <c r="F273" s="11">
        <f>'2.veids'!P202</f>
        <v>7.9499999999999993</v>
      </c>
      <c r="G273" s="11">
        <f t="shared" si="10"/>
        <v>16.849999999999998</v>
      </c>
    </row>
    <row r="274" spans="1:7" x14ac:dyDescent="0.3">
      <c r="A274" s="8">
        <v>17</v>
      </c>
      <c r="B274" s="8" t="s">
        <v>243</v>
      </c>
      <c r="C274" s="10">
        <v>2005</v>
      </c>
      <c r="D274" s="10" t="s">
        <v>28</v>
      </c>
      <c r="E274" s="11">
        <f>'1.veids'!P265</f>
        <v>7.049999999999998</v>
      </c>
      <c r="F274" s="11">
        <f>'2.veids'!P198</f>
        <v>9.6999999999999993</v>
      </c>
      <c r="G274" s="11">
        <f t="shared" si="10"/>
        <v>16.749999999999996</v>
      </c>
    </row>
    <row r="275" spans="1:7" x14ac:dyDescent="0.3">
      <c r="A275" s="8">
        <v>18</v>
      </c>
      <c r="B275" s="8" t="s">
        <v>238</v>
      </c>
      <c r="C275" s="10">
        <v>2006</v>
      </c>
      <c r="D275" s="10" t="s">
        <v>237</v>
      </c>
      <c r="E275" s="11">
        <f>'1.veids'!P260</f>
        <v>8.4</v>
      </c>
      <c r="F275" s="11">
        <f>'2.veids'!P193</f>
        <v>7.3000000000000007</v>
      </c>
      <c r="G275" s="11">
        <f t="shared" si="10"/>
        <v>15.700000000000001</v>
      </c>
    </row>
    <row r="276" spans="1:7" x14ac:dyDescent="0.3">
      <c r="A276" s="8">
        <v>19</v>
      </c>
      <c r="B276" s="8" t="s">
        <v>255</v>
      </c>
      <c r="C276" s="10">
        <v>2006</v>
      </c>
      <c r="D276" s="10" t="s">
        <v>74</v>
      </c>
      <c r="E276" s="11">
        <f>'1.veids'!P277</f>
        <v>5.6500000000000012</v>
      </c>
      <c r="F276" s="11">
        <f>'2.veids'!P210</f>
        <v>9.5500000000000007</v>
      </c>
      <c r="G276" s="11">
        <f t="shared" si="10"/>
        <v>15.200000000000003</v>
      </c>
    </row>
    <row r="277" spans="1:7" x14ac:dyDescent="0.3">
      <c r="A277" s="8">
        <v>20</v>
      </c>
      <c r="B277" s="8" t="s">
        <v>236</v>
      </c>
      <c r="C277" s="10">
        <v>2006</v>
      </c>
      <c r="D277" s="10" t="s">
        <v>237</v>
      </c>
      <c r="E277" s="11">
        <f>'1.veids'!P259</f>
        <v>6.9999999999999982</v>
      </c>
      <c r="F277" s="11">
        <f>'2.veids'!P192</f>
        <v>6.0999999999999988</v>
      </c>
      <c r="G277" s="11">
        <f t="shared" si="10"/>
        <v>13.099999999999998</v>
      </c>
    </row>
    <row r="278" spans="1:7" x14ac:dyDescent="0.3">
      <c r="A278" s="8">
        <v>21</v>
      </c>
      <c r="B278" s="8" t="s">
        <v>244</v>
      </c>
      <c r="C278" s="10">
        <v>2004</v>
      </c>
      <c r="D278" s="10" t="s">
        <v>74</v>
      </c>
      <c r="E278" s="11">
        <f>'1.veids'!P266</f>
        <v>0</v>
      </c>
      <c r="F278" s="11">
        <f>'2.veids'!P199</f>
        <v>0</v>
      </c>
      <c r="G278" s="11">
        <f t="shared" si="10"/>
        <v>0</v>
      </c>
    </row>
    <row r="279" spans="1:7" x14ac:dyDescent="0.3">
      <c r="A279" s="8">
        <v>22</v>
      </c>
      <c r="B279" s="8" t="s">
        <v>256</v>
      </c>
      <c r="C279" s="10">
        <v>2005</v>
      </c>
      <c r="D279" s="10" t="s">
        <v>30</v>
      </c>
      <c r="E279" s="11">
        <f>'1.veids'!P278</f>
        <v>0</v>
      </c>
      <c r="F279" s="11">
        <f>'2.veids'!P211</f>
        <v>0</v>
      </c>
      <c r="G279" s="11">
        <f t="shared" si="10"/>
        <v>0</v>
      </c>
    </row>
    <row r="282" spans="1:7" x14ac:dyDescent="0.3">
      <c r="A282" s="2" t="s">
        <v>260</v>
      </c>
    </row>
    <row r="283" spans="1:7" ht="16.2" thickBot="1" x14ac:dyDescent="0.35">
      <c r="A283" s="3" t="s">
        <v>3</v>
      </c>
      <c r="B283" s="4" t="s">
        <v>4</v>
      </c>
      <c r="C283" s="3" t="s">
        <v>5</v>
      </c>
      <c r="D283" s="5" t="s">
        <v>6</v>
      </c>
      <c r="E283" s="7" t="s">
        <v>141</v>
      </c>
      <c r="F283" s="7" t="s">
        <v>142</v>
      </c>
      <c r="G283" s="7" t="s">
        <v>40</v>
      </c>
    </row>
    <row r="284" spans="1:7" ht="15" thickTop="1" x14ac:dyDescent="0.3">
      <c r="A284" s="8">
        <v>1</v>
      </c>
      <c r="B284" s="8" t="s">
        <v>263</v>
      </c>
      <c r="C284" s="10">
        <v>2005</v>
      </c>
      <c r="D284" s="10" t="s">
        <v>28</v>
      </c>
      <c r="E284" s="11">
        <f>'1.veids'!P287</f>
        <v>9.3999999999999986</v>
      </c>
      <c r="F284" s="11">
        <f>'2.veids'!P220</f>
        <v>9.75</v>
      </c>
      <c r="G284" s="11">
        <f>SUM(E284,F284)</f>
        <v>19.149999999999999</v>
      </c>
    </row>
    <row r="285" spans="1:7" x14ac:dyDescent="0.3">
      <c r="A285" s="8">
        <v>2</v>
      </c>
      <c r="B285" s="8" t="s">
        <v>262</v>
      </c>
      <c r="C285" s="10">
        <v>2004</v>
      </c>
      <c r="D285" s="10" t="s">
        <v>30</v>
      </c>
      <c r="E285" s="11">
        <f>'1.veids'!P286</f>
        <v>10.45</v>
      </c>
      <c r="F285" s="11">
        <f>'2.veids'!P219</f>
        <v>8.2000000000000011</v>
      </c>
      <c r="G285" s="11">
        <f>SUM(E285,F285)</f>
        <v>18.649999999999999</v>
      </c>
    </row>
    <row r="286" spans="1:7" x14ac:dyDescent="0.3">
      <c r="A286" s="8">
        <v>3</v>
      </c>
      <c r="B286" s="8" t="s">
        <v>261</v>
      </c>
      <c r="C286" s="10">
        <v>2005</v>
      </c>
      <c r="D286" s="10" t="s">
        <v>28</v>
      </c>
      <c r="E286" s="11">
        <f>'1.veids'!P285</f>
        <v>10.1</v>
      </c>
      <c r="F286" s="11">
        <f>'2.veids'!P218</f>
        <v>7.6999999999999993</v>
      </c>
      <c r="G286" s="11">
        <f>SUM(E286,F286)</f>
        <v>17.799999999999997</v>
      </c>
    </row>
    <row r="289" spans="1:7" x14ac:dyDescent="0.3">
      <c r="A289" s="2" t="s">
        <v>264</v>
      </c>
    </row>
    <row r="290" spans="1:7" ht="16.2" thickBot="1" x14ac:dyDescent="0.35">
      <c r="A290" s="3" t="s">
        <v>3</v>
      </c>
      <c r="B290" s="4" t="s">
        <v>4</v>
      </c>
      <c r="C290" s="3" t="s">
        <v>5</v>
      </c>
      <c r="D290" s="5" t="s">
        <v>6</v>
      </c>
      <c r="E290" s="7" t="s">
        <v>141</v>
      </c>
      <c r="F290" s="7" t="s">
        <v>142</v>
      </c>
      <c r="G290" s="7" t="s">
        <v>40</v>
      </c>
    </row>
    <row r="291" spans="1:7" ht="15" thickTop="1" x14ac:dyDescent="0.3">
      <c r="A291" s="8">
        <v>1</v>
      </c>
      <c r="B291" s="8" t="s">
        <v>272</v>
      </c>
      <c r="C291" s="10">
        <v>2004</v>
      </c>
      <c r="D291" s="10" t="s">
        <v>30</v>
      </c>
      <c r="E291" s="11">
        <f>'1.veids'!P299</f>
        <v>15.899999999999999</v>
      </c>
      <c r="F291" s="11">
        <f>'2.veids'!P232</f>
        <v>15.899999999999999</v>
      </c>
      <c r="G291" s="11">
        <f t="shared" ref="G291:G305" si="11">SUM(E291,F291)</f>
        <v>31.799999999999997</v>
      </c>
    </row>
    <row r="292" spans="1:7" x14ac:dyDescent="0.3">
      <c r="A292" s="8">
        <v>2</v>
      </c>
      <c r="B292" s="8" t="s">
        <v>277</v>
      </c>
      <c r="C292" s="10">
        <v>2005</v>
      </c>
      <c r="D292" s="10" t="s">
        <v>30</v>
      </c>
      <c r="E292" s="11">
        <f>'1.veids'!P304</f>
        <v>16.400000000000002</v>
      </c>
      <c r="F292" s="11">
        <f>'2.veids'!P237</f>
        <v>14.350000000000001</v>
      </c>
      <c r="G292" s="11">
        <f t="shared" si="11"/>
        <v>30.750000000000004</v>
      </c>
    </row>
    <row r="293" spans="1:7" x14ac:dyDescent="0.3">
      <c r="A293" s="8">
        <v>3</v>
      </c>
      <c r="B293" s="8" t="s">
        <v>269</v>
      </c>
      <c r="C293" s="10">
        <v>2006</v>
      </c>
      <c r="D293" s="10" t="s">
        <v>28</v>
      </c>
      <c r="E293" s="11">
        <f>'1.veids'!P296</f>
        <v>14.75</v>
      </c>
      <c r="F293" s="11">
        <f>'2.veids'!P229</f>
        <v>13.95</v>
      </c>
      <c r="G293" s="11">
        <f t="shared" si="11"/>
        <v>28.7</v>
      </c>
    </row>
    <row r="294" spans="1:7" x14ac:dyDescent="0.3">
      <c r="A294" s="8">
        <v>4</v>
      </c>
      <c r="B294" s="8" t="s">
        <v>274</v>
      </c>
      <c r="C294" s="10">
        <v>2004</v>
      </c>
      <c r="D294" s="10" t="s">
        <v>74</v>
      </c>
      <c r="E294" s="11">
        <f>'1.veids'!P301</f>
        <v>13.399999999999999</v>
      </c>
      <c r="F294" s="11">
        <f>'2.veids'!P234</f>
        <v>12.849999999999998</v>
      </c>
      <c r="G294" s="11">
        <f t="shared" si="11"/>
        <v>26.249999999999996</v>
      </c>
    </row>
    <row r="295" spans="1:7" x14ac:dyDescent="0.3">
      <c r="A295" s="8">
        <v>5</v>
      </c>
      <c r="B295" s="8" t="s">
        <v>271</v>
      </c>
      <c r="C295" s="10">
        <v>2005</v>
      </c>
      <c r="D295" s="10" t="s">
        <v>74</v>
      </c>
      <c r="E295" s="11">
        <f>'1.veids'!P298</f>
        <v>12.55</v>
      </c>
      <c r="F295" s="11">
        <f>'2.veids'!P231</f>
        <v>13.45</v>
      </c>
      <c r="G295" s="11">
        <f t="shared" si="11"/>
        <v>26</v>
      </c>
    </row>
    <row r="296" spans="1:7" x14ac:dyDescent="0.3">
      <c r="A296" s="8">
        <v>6</v>
      </c>
      <c r="B296" s="8" t="s">
        <v>265</v>
      </c>
      <c r="C296" s="10">
        <v>2004</v>
      </c>
      <c r="D296" s="10" t="s">
        <v>30</v>
      </c>
      <c r="E296" s="11">
        <f>'1.veids'!P292</f>
        <v>13.95</v>
      </c>
      <c r="F296" s="11">
        <f>'2.veids'!P225</f>
        <v>11.95</v>
      </c>
      <c r="G296" s="11">
        <f t="shared" si="11"/>
        <v>25.9</v>
      </c>
    </row>
    <row r="297" spans="1:7" x14ac:dyDescent="0.3">
      <c r="A297" s="8">
        <v>7</v>
      </c>
      <c r="B297" s="8" t="s">
        <v>268</v>
      </c>
      <c r="C297" s="10">
        <v>2004</v>
      </c>
      <c r="D297" s="10" t="s">
        <v>30</v>
      </c>
      <c r="E297" s="11">
        <f>'1.veids'!P295</f>
        <v>13.649999999999999</v>
      </c>
      <c r="F297" s="11">
        <f>'2.veids'!P228</f>
        <v>11.75</v>
      </c>
      <c r="G297" s="11">
        <f t="shared" si="11"/>
        <v>25.4</v>
      </c>
    </row>
    <row r="298" spans="1:7" x14ac:dyDescent="0.3">
      <c r="A298" s="8">
        <v>8</v>
      </c>
      <c r="B298" s="8" t="s">
        <v>275</v>
      </c>
      <c r="C298" s="10">
        <v>2005</v>
      </c>
      <c r="D298" s="10" t="s">
        <v>28</v>
      </c>
      <c r="E298" s="11">
        <f>'1.veids'!P302</f>
        <v>12.6</v>
      </c>
      <c r="F298" s="11">
        <f>'2.veids'!P235</f>
        <v>12.55</v>
      </c>
      <c r="G298" s="11">
        <f t="shared" si="11"/>
        <v>25.15</v>
      </c>
    </row>
    <row r="299" spans="1:7" x14ac:dyDescent="0.3">
      <c r="A299" s="8">
        <v>9</v>
      </c>
      <c r="B299" s="8" t="s">
        <v>266</v>
      </c>
      <c r="C299" s="10">
        <v>2005</v>
      </c>
      <c r="D299" s="10" t="s">
        <v>30</v>
      </c>
      <c r="E299" s="11">
        <f>'1.veids'!P293</f>
        <v>13.600000000000001</v>
      </c>
      <c r="F299" s="11">
        <f>'2.veids'!P226</f>
        <v>10.75</v>
      </c>
      <c r="G299" s="11">
        <f t="shared" si="11"/>
        <v>24.35</v>
      </c>
    </row>
    <row r="300" spans="1:7" x14ac:dyDescent="0.3">
      <c r="A300" s="8">
        <v>10</v>
      </c>
      <c r="B300" s="8" t="s">
        <v>267</v>
      </c>
      <c r="C300" s="10">
        <v>2005</v>
      </c>
      <c r="D300" s="10" t="s">
        <v>50</v>
      </c>
      <c r="E300" s="11">
        <f>'1.veids'!P294</f>
        <v>12.350000000000001</v>
      </c>
      <c r="F300" s="11">
        <f>'2.veids'!P227</f>
        <v>11.649999999999999</v>
      </c>
      <c r="G300" s="11">
        <f t="shared" si="11"/>
        <v>24</v>
      </c>
    </row>
    <row r="301" spans="1:7" x14ac:dyDescent="0.3">
      <c r="A301" s="8">
        <v>11</v>
      </c>
      <c r="B301" s="8" t="s">
        <v>278</v>
      </c>
      <c r="C301" s="10">
        <v>2004</v>
      </c>
      <c r="D301" s="10" t="s">
        <v>80</v>
      </c>
      <c r="E301" s="11">
        <f>'1.veids'!P305</f>
        <v>11.4</v>
      </c>
      <c r="F301" s="11">
        <f>'2.veids'!P238</f>
        <v>12.4</v>
      </c>
      <c r="G301" s="11">
        <f t="shared" si="11"/>
        <v>23.8</v>
      </c>
    </row>
    <row r="302" spans="1:7" x14ac:dyDescent="0.3">
      <c r="A302" s="8">
        <v>12</v>
      </c>
      <c r="B302" s="8" t="s">
        <v>279</v>
      </c>
      <c r="C302" s="10">
        <v>2004</v>
      </c>
      <c r="D302" s="10" t="s">
        <v>30</v>
      </c>
      <c r="E302" s="11">
        <f>'1.veids'!P306</f>
        <v>9.8000000000000007</v>
      </c>
      <c r="F302" s="11">
        <f>'2.veids'!P239</f>
        <v>11.45</v>
      </c>
      <c r="G302" s="11">
        <f t="shared" si="11"/>
        <v>21.25</v>
      </c>
    </row>
    <row r="303" spans="1:7" x14ac:dyDescent="0.3">
      <c r="A303" s="8">
        <v>13</v>
      </c>
      <c r="B303" s="8" t="s">
        <v>270</v>
      </c>
      <c r="C303" s="10">
        <v>2006</v>
      </c>
      <c r="D303" s="10" t="s">
        <v>30</v>
      </c>
      <c r="E303" s="11">
        <f>'1.veids'!P297</f>
        <v>0</v>
      </c>
      <c r="F303" s="11">
        <f>'2.veids'!P230</f>
        <v>0</v>
      </c>
      <c r="G303" s="11">
        <f t="shared" si="11"/>
        <v>0</v>
      </c>
    </row>
    <row r="304" spans="1:7" x14ac:dyDescent="0.3">
      <c r="A304" s="8">
        <v>14</v>
      </c>
      <c r="B304" s="8" t="s">
        <v>273</v>
      </c>
      <c r="C304" s="10">
        <v>2004</v>
      </c>
      <c r="D304" s="10" t="s">
        <v>50</v>
      </c>
      <c r="E304" s="11">
        <f>'1.veids'!P300</f>
        <v>0</v>
      </c>
      <c r="F304" s="11">
        <f>'2.veids'!P233</f>
        <v>0</v>
      </c>
      <c r="G304" s="11">
        <f t="shared" si="11"/>
        <v>0</v>
      </c>
    </row>
    <row r="305" spans="1:9" x14ac:dyDescent="0.3">
      <c r="A305" s="8">
        <v>15</v>
      </c>
      <c r="B305" s="8" t="s">
        <v>276</v>
      </c>
      <c r="C305" s="10">
        <v>2005</v>
      </c>
      <c r="D305" s="10" t="s">
        <v>30</v>
      </c>
      <c r="E305" s="11">
        <f>'1.veids'!P303</f>
        <v>0</v>
      </c>
      <c r="F305" s="11">
        <f>'2.veids'!P236</f>
        <v>0</v>
      </c>
      <c r="G305" s="11">
        <f t="shared" si="11"/>
        <v>0</v>
      </c>
    </row>
    <row r="308" spans="1:9" x14ac:dyDescent="0.3">
      <c r="A308" s="2" t="s">
        <v>286</v>
      </c>
    </row>
    <row r="309" spans="1:9" ht="16.2" thickBot="1" x14ac:dyDescent="0.35">
      <c r="A309" s="3" t="s">
        <v>3</v>
      </c>
      <c r="B309" s="4" t="s">
        <v>4</v>
      </c>
      <c r="C309" s="3" t="s">
        <v>5</v>
      </c>
      <c r="D309" s="5" t="s">
        <v>6</v>
      </c>
      <c r="E309" s="7" t="s">
        <v>141</v>
      </c>
      <c r="F309" s="7" t="s">
        <v>142</v>
      </c>
      <c r="G309" s="7" t="s">
        <v>287</v>
      </c>
      <c r="H309" s="7" t="s">
        <v>288</v>
      </c>
      <c r="I309" s="7" t="s">
        <v>40</v>
      </c>
    </row>
    <row r="310" spans="1:9" ht="15" thickTop="1" x14ac:dyDescent="0.3">
      <c r="A310" s="8">
        <v>1</v>
      </c>
      <c r="B310" s="8" t="s">
        <v>281</v>
      </c>
      <c r="C310" s="21">
        <v>2001</v>
      </c>
      <c r="D310" s="21" t="s">
        <v>237</v>
      </c>
      <c r="E310" s="11">
        <f>ak!P3</f>
        <v>7.55</v>
      </c>
      <c r="F310" s="11">
        <f>ak!P11</f>
        <v>10.75</v>
      </c>
      <c r="G310" s="11">
        <f>ak!P19</f>
        <v>10.75</v>
      </c>
      <c r="H310" s="11">
        <f>ak!P25</f>
        <v>6.85</v>
      </c>
      <c r="I310" s="11">
        <f>SUM(E310:H310)</f>
        <v>35.9</v>
      </c>
    </row>
    <row r="311" spans="1:9" x14ac:dyDescent="0.3">
      <c r="A311" s="8">
        <v>2</v>
      </c>
      <c r="B311" s="8" t="s">
        <v>282</v>
      </c>
      <c r="C311" s="21">
        <v>2003</v>
      </c>
      <c r="D311" s="21" t="s">
        <v>237</v>
      </c>
      <c r="E311" s="11">
        <f>ak!P4</f>
        <v>8.9499999999999993</v>
      </c>
      <c r="F311" s="11">
        <f>ak!P12</f>
        <v>8.4499999999999993</v>
      </c>
      <c r="G311" s="11">
        <f>ak!P20</f>
        <v>10.450000000000001</v>
      </c>
      <c r="H311" s="11">
        <f>ak!P26</f>
        <v>7.7</v>
      </c>
      <c r="I311" s="11">
        <f t="shared" ref="I311:I313" si="12">SUM(E311:H311)</f>
        <v>35.550000000000004</v>
      </c>
    </row>
    <row r="312" spans="1:9" x14ac:dyDescent="0.3">
      <c r="A312" s="8">
        <v>3</v>
      </c>
      <c r="B312" s="8" t="s">
        <v>236</v>
      </c>
      <c r="C312" s="21">
        <v>2006</v>
      </c>
      <c r="D312" s="21" t="s">
        <v>237</v>
      </c>
      <c r="E312" s="11">
        <f>'1.veids'!P259</f>
        <v>6.9999999999999982</v>
      </c>
      <c r="F312" s="11">
        <f>'2.veids'!P192</f>
        <v>6.0999999999999988</v>
      </c>
      <c r="G312" s="11">
        <f>ak!P5</f>
        <v>7.65</v>
      </c>
      <c r="H312" s="11">
        <f>ak!P13</f>
        <v>6.6000000000000005</v>
      </c>
      <c r="I312" s="11">
        <f t="shared" si="12"/>
        <v>27.35</v>
      </c>
    </row>
    <row r="313" spans="1:9" x14ac:dyDescent="0.3">
      <c r="A313" s="8">
        <v>4</v>
      </c>
      <c r="B313" s="8" t="s">
        <v>238</v>
      </c>
      <c r="C313" s="21">
        <v>2006</v>
      </c>
      <c r="D313" s="21" t="s">
        <v>237</v>
      </c>
      <c r="E313" s="11">
        <f>'1.veids'!P260</f>
        <v>8.4</v>
      </c>
      <c r="F313" s="11">
        <f>'2.veids'!P193</f>
        <v>7.3000000000000007</v>
      </c>
      <c r="G313" s="11">
        <f>ak!P6</f>
        <v>7.4499999999999993</v>
      </c>
      <c r="H313" s="11">
        <f>ak!P14</f>
        <v>7.2</v>
      </c>
      <c r="I313" s="11">
        <f t="shared" si="12"/>
        <v>30.349999999999998</v>
      </c>
    </row>
  </sheetData>
  <sortState ref="B291:G305">
    <sortCondition descending="1" ref="G291:G305"/>
  </sortState>
  <mergeCells count="2">
    <mergeCell ref="A1:F1"/>
    <mergeCell ref="A2:F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K16" sqref="K16"/>
    </sheetView>
  </sheetViews>
  <sheetFormatPr defaultRowHeight="14.4" x14ac:dyDescent="0.3"/>
  <cols>
    <col min="2" max="2" width="20.109375" customWidth="1"/>
  </cols>
  <sheetData>
    <row r="1" spans="1:16" x14ac:dyDescent="0.3">
      <c r="A1" s="2" t="s">
        <v>280</v>
      </c>
    </row>
    <row r="2" spans="1:16" ht="16.2" thickBot="1" x14ac:dyDescent="0.35">
      <c r="A2" s="3" t="s">
        <v>3</v>
      </c>
      <c r="B2" s="4" t="s">
        <v>4</v>
      </c>
      <c r="C2" s="3" t="s">
        <v>5</v>
      </c>
      <c r="D2" s="5" t="s">
        <v>6</v>
      </c>
      <c r="E2" s="6" t="s">
        <v>7</v>
      </c>
      <c r="F2" s="6" t="s">
        <v>127</v>
      </c>
      <c r="G2" s="6" t="s">
        <v>8</v>
      </c>
      <c r="H2" s="6" t="s">
        <v>9</v>
      </c>
      <c r="I2" s="7" t="s">
        <v>10</v>
      </c>
      <c r="J2" s="7" t="s">
        <v>11</v>
      </c>
      <c r="K2" s="7" t="s">
        <v>12</v>
      </c>
      <c r="L2" s="7" t="s">
        <v>13</v>
      </c>
      <c r="M2" s="7" t="s">
        <v>14</v>
      </c>
      <c r="N2" s="7" t="s">
        <v>15</v>
      </c>
      <c r="O2" s="7" t="s">
        <v>16</v>
      </c>
      <c r="P2" s="13" t="s">
        <v>17</v>
      </c>
    </row>
    <row r="3" spans="1:16" ht="15" thickTop="1" x14ac:dyDescent="0.3">
      <c r="A3" s="8">
        <v>1</v>
      </c>
      <c r="B3" s="8" t="s">
        <v>281</v>
      </c>
      <c r="C3" s="21">
        <v>2001</v>
      </c>
      <c r="D3" s="21" t="s">
        <v>237</v>
      </c>
      <c r="E3" s="11">
        <v>1.6</v>
      </c>
      <c r="F3" s="11">
        <v>1.2</v>
      </c>
      <c r="G3" s="11">
        <f t="shared" ref="G3:G6" si="0">SUM(E3,F3)</f>
        <v>2.8</v>
      </c>
      <c r="H3" s="11">
        <v>1.5</v>
      </c>
      <c r="I3" s="11">
        <v>3.5</v>
      </c>
      <c r="J3" s="11">
        <v>4.2</v>
      </c>
      <c r="K3" s="11">
        <v>3.9</v>
      </c>
      <c r="L3" s="11">
        <v>3.6</v>
      </c>
      <c r="M3" s="11">
        <f t="shared" ref="M3:M6" si="1">(SUM(I3:L3)-MAX(I3:L3)-MIN(I3:L3))/2</f>
        <v>3.75</v>
      </c>
      <c r="N3" s="11">
        <f t="shared" ref="N3:N6" si="2">(10-SUM(H3,M3))</f>
        <v>4.75</v>
      </c>
      <c r="O3" s="11"/>
      <c r="P3" s="11">
        <f t="shared" ref="P3:P6" si="3">(SUM(G3,N3))-O3</f>
        <v>7.55</v>
      </c>
    </row>
    <row r="4" spans="1:16" x14ac:dyDescent="0.3">
      <c r="A4" s="8">
        <v>2</v>
      </c>
      <c r="B4" s="8" t="s">
        <v>282</v>
      </c>
      <c r="C4" s="21">
        <v>2003</v>
      </c>
      <c r="D4" s="21" t="s">
        <v>237</v>
      </c>
      <c r="E4" s="11">
        <v>1.5</v>
      </c>
      <c r="F4" s="11">
        <v>2.4</v>
      </c>
      <c r="G4" s="11">
        <f t="shared" si="0"/>
        <v>3.9</v>
      </c>
      <c r="H4" s="11">
        <v>1.7</v>
      </c>
      <c r="I4" s="11">
        <v>2.9</v>
      </c>
      <c r="J4" s="11">
        <v>3.5</v>
      </c>
      <c r="K4" s="11">
        <v>3</v>
      </c>
      <c r="L4" s="11">
        <v>3.5</v>
      </c>
      <c r="M4" s="11">
        <f t="shared" si="1"/>
        <v>3.25</v>
      </c>
      <c r="N4" s="11">
        <f t="shared" si="2"/>
        <v>5.05</v>
      </c>
      <c r="O4" s="11"/>
      <c r="P4" s="11">
        <f t="shared" si="3"/>
        <v>8.9499999999999993</v>
      </c>
    </row>
    <row r="5" spans="1:16" x14ac:dyDescent="0.3">
      <c r="A5" s="8">
        <v>3</v>
      </c>
      <c r="B5" s="8" t="s">
        <v>236</v>
      </c>
      <c r="C5" s="21">
        <v>2006</v>
      </c>
      <c r="D5" s="21" t="s">
        <v>237</v>
      </c>
      <c r="E5" s="11">
        <v>1.2</v>
      </c>
      <c r="F5" s="11">
        <v>1.7</v>
      </c>
      <c r="G5" s="11">
        <f t="shared" si="0"/>
        <v>2.9</v>
      </c>
      <c r="H5" s="11">
        <v>1.8</v>
      </c>
      <c r="I5" s="11">
        <v>3.3</v>
      </c>
      <c r="J5" s="11">
        <v>3.6</v>
      </c>
      <c r="K5" s="11">
        <v>3.3</v>
      </c>
      <c r="L5" s="11">
        <v>3.7</v>
      </c>
      <c r="M5" s="11">
        <f t="shared" si="1"/>
        <v>3.4499999999999997</v>
      </c>
      <c r="N5" s="11">
        <f t="shared" si="2"/>
        <v>4.75</v>
      </c>
      <c r="O5" s="11"/>
      <c r="P5" s="11">
        <f t="shared" si="3"/>
        <v>7.65</v>
      </c>
    </row>
    <row r="6" spans="1:16" x14ac:dyDescent="0.3">
      <c r="A6" s="8">
        <v>4</v>
      </c>
      <c r="B6" s="8" t="s">
        <v>238</v>
      </c>
      <c r="C6" s="21">
        <v>2006</v>
      </c>
      <c r="D6" s="21" t="s">
        <v>237</v>
      </c>
      <c r="E6" s="11">
        <v>1.5</v>
      </c>
      <c r="F6" s="11">
        <v>1.3</v>
      </c>
      <c r="G6" s="11">
        <f t="shared" si="0"/>
        <v>2.8</v>
      </c>
      <c r="H6" s="11">
        <v>2.2000000000000002</v>
      </c>
      <c r="I6" s="11">
        <v>2.8</v>
      </c>
      <c r="J6" s="11">
        <v>3.5</v>
      </c>
      <c r="K6" s="11">
        <v>2.5</v>
      </c>
      <c r="L6" s="11">
        <v>3.7</v>
      </c>
      <c r="M6" s="11">
        <f t="shared" si="1"/>
        <v>3.1500000000000004</v>
      </c>
      <c r="N6" s="11">
        <f t="shared" si="2"/>
        <v>4.6499999999999995</v>
      </c>
      <c r="O6" s="11"/>
      <c r="P6" s="11">
        <f t="shared" si="3"/>
        <v>7.4499999999999993</v>
      </c>
    </row>
    <row r="9" spans="1:16" x14ac:dyDescent="0.3">
      <c r="A9" s="2" t="s">
        <v>283</v>
      </c>
    </row>
    <row r="10" spans="1:16" ht="16.2" thickBot="1" x14ac:dyDescent="0.35">
      <c r="A10" s="3" t="s">
        <v>3</v>
      </c>
      <c r="B10" s="4" t="s">
        <v>4</v>
      </c>
      <c r="C10" s="3" t="s">
        <v>5</v>
      </c>
      <c r="D10" s="5" t="s">
        <v>6</v>
      </c>
      <c r="E10" s="6" t="s">
        <v>7</v>
      </c>
      <c r="F10" s="6" t="s">
        <v>127</v>
      </c>
      <c r="G10" s="6" t="s">
        <v>8</v>
      </c>
      <c r="H10" s="6" t="s">
        <v>9</v>
      </c>
      <c r="I10" s="7" t="s">
        <v>10</v>
      </c>
      <c r="J10" s="7" t="s">
        <v>11</v>
      </c>
      <c r="K10" s="7" t="s">
        <v>12</v>
      </c>
      <c r="L10" s="7" t="s">
        <v>13</v>
      </c>
      <c r="M10" s="7" t="s">
        <v>14</v>
      </c>
      <c r="N10" s="7" t="s">
        <v>15</v>
      </c>
      <c r="O10" s="7" t="s">
        <v>16</v>
      </c>
      <c r="P10" s="13" t="s">
        <v>17</v>
      </c>
    </row>
    <row r="11" spans="1:16" ht="15" thickTop="1" x14ac:dyDescent="0.3">
      <c r="A11" s="8">
        <v>1</v>
      </c>
      <c r="B11" s="8" t="s">
        <v>281</v>
      </c>
      <c r="C11" s="21">
        <v>2001</v>
      </c>
      <c r="D11" s="21" t="s">
        <v>237</v>
      </c>
      <c r="E11" s="11">
        <v>1.8</v>
      </c>
      <c r="F11" s="11">
        <v>3.1</v>
      </c>
      <c r="G11" s="11">
        <f t="shared" ref="G11:G14" si="4">SUM(E11,F11)</f>
        <v>4.9000000000000004</v>
      </c>
      <c r="H11" s="11">
        <v>1.4</v>
      </c>
      <c r="I11" s="11">
        <v>2.7</v>
      </c>
      <c r="J11" s="11">
        <v>2.8</v>
      </c>
      <c r="K11" s="11">
        <v>2.7</v>
      </c>
      <c r="L11" s="11">
        <v>3.1</v>
      </c>
      <c r="M11" s="11">
        <f t="shared" ref="M11:M14" si="5">(SUM(I11:L11)-MAX(I11:L11)-MIN(I11:L11))/2</f>
        <v>2.7499999999999996</v>
      </c>
      <c r="N11" s="11">
        <f t="shared" ref="N11:N14" si="6">(10-SUM(H11,M11))</f>
        <v>5.8500000000000005</v>
      </c>
      <c r="O11" s="11"/>
      <c r="P11" s="11">
        <f t="shared" ref="P11:P14" si="7">(SUM(G11,N11))-O11</f>
        <v>10.75</v>
      </c>
    </row>
    <row r="12" spans="1:16" x14ac:dyDescent="0.3">
      <c r="A12" s="8">
        <v>2</v>
      </c>
      <c r="B12" s="8" t="s">
        <v>282</v>
      </c>
      <c r="C12" s="21">
        <v>2003</v>
      </c>
      <c r="D12" s="21" t="s">
        <v>237</v>
      </c>
      <c r="E12" s="11">
        <v>1.3</v>
      </c>
      <c r="F12" s="11">
        <v>2.1</v>
      </c>
      <c r="G12" s="11">
        <f t="shared" si="4"/>
        <v>3.4000000000000004</v>
      </c>
      <c r="H12" s="11">
        <v>1.5</v>
      </c>
      <c r="I12" s="11">
        <v>3</v>
      </c>
      <c r="J12" s="11">
        <v>3.6</v>
      </c>
      <c r="K12" s="11">
        <v>3.5</v>
      </c>
      <c r="L12" s="11">
        <v>3.4</v>
      </c>
      <c r="M12" s="11">
        <f t="shared" si="5"/>
        <v>3.45</v>
      </c>
      <c r="N12" s="11">
        <f t="shared" si="6"/>
        <v>5.05</v>
      </c>
      <c r="O12" s="11"/>
      <c r="P12" s="11">
        <f t="shared" si="7"/>
        <v>8.4499999999999993</v>
      </c>
    </row>
    <row r="13" spans="1:16" x14ac:dyDescent="0.3">
      <c r="A13" s="8">
        <v>3</v>
      </c>
      <c r="B13" s="8" t="s">
        <v>236</v>
      </c>
      <c r="C13" s="21">
        <v>2006</v>
      </c>
      <c r="D13" s="21" t="s">
        <v>237</v>
      </c>
      <c r="E13" s="11">
        <v>1.1000000000000001</v>
      </c>
      <c r="F13" s="11">
        <v>1.6</v>
      </c>
      <c r="G13" s="11">
        <f t="shared" si="4"/>
        <v>2.7</v>
      </c>
      <c r="H13" s="11">
        <v>2.1</v>
      </c>
      <c r="I13" s="11">
        <v>3.7</v>
      </c>
      <c r="J13" s="11">
        <v>4</v>
      </c>
      <c r="K13" s="11">
        <v>4</v>
      </c>
      <c r="L13" s="11">
        <v>4</v>
      </c>
      <c r="M13" s="11">
        <f t="shared" si="5"/>
        <v>3.9999999999999996</v>
      </c>
      <c r="N13" s="11">
        <f t="shared" si="6"/>
        <v>3.9000000000000004</v>
      </c>
      <c r="O13" s="11"/>
      <c r="P13" s="11">
        <f t="shared" si="7"/>
        <v>6.6000000000000005</v>
      </c>
    </row>
    <row r="14" spans="1:16" x14ac:dyDescent="0.3">
      <c r="A14" s="8">
        <v>4</v>
      </c>
      <c r="B14" s="8" t="s">
        <v>238</v>
      </c>
      <c r="C14" s="21">
        <v>2006</v>
      </c>
      <c r="D14" s="21" t="s">
        <v>237</v>
      </c>
      <c r="E14" s="11">
        <v>1.4</v>
      </c>
      <c r="F14" s="11">
        <v>1.8</v>
      </c>
      <c r="G14" s="11">
        <f t="shared" si="4"/>
        <v>3.2</v>
      </c>
      <c r="H14" s="11">
        <v>2</v>
      </c>
      <c r="I14" s="11">
        <v>4</v>
      </c>
      <c r="J14" s="11">
        <v>4</v>
      </c>
      <c r="K14" s="11">
        <v>4.3</v>
      </c>
      <c r="L14" s="11">
        <v>4</v>
      </c>
      <c r="M14" s="11">
        <f t="shared" si="5"/>
        <v>4</v>
      </c>
      <c r="N14" s="11">
        <f t="shared" si="6"/>
        <v>4</v>
      </c>
      <c r="O14" s="11"/>
      <c r="P14" s="11">
        <f t="shared" si="7"/>
        <v>7.2</v>
      </c>
    </row>
    <row r="17" spans="1:16" x14ac:dyDescent="0.3">
      <c r="A17" s="2" t="s">
        <v>284</v>
      </c>
    </row>
    <row r="18" spans="1:16" ht="16.2" thickBot="1" x14ac:dyDescent="0.35">
      <c r="A18" s="3" t="s">
        <v>3</v>
      </c>
      <c r="B18" s="4" t="s">
        <v>4</v>
      </c>
      <c r="C18" s="3" t="s">
        <v>5</v>
      </c>
      <c r="D18" s="5" t="s">
        <v>6</v>
      </c>
      <c r="E18" s="6" t="s">
        <v>7</v>
      </c>
      <c r="F18" s="6" t="s">
        <v>127</v>
      </c>
      <c r="G18" s="6" t="s">
        <v>8</v>
      </c>
      <c r="H18" s="6" t="s">
        <v>9</v>
      </c>
      <c r="I18" s="7" t="s">
        <v>10</v>
      </c>
      <c r="J18" s="7" t="s">
        <v>11</v>
      </c>
      <c r="K18" s="7" t="s">
        <v>12</v>
      </c>
      <c r="L18" s="7" t="s">
        <v>13</v>
      </c>
      <c r="M18" s="7" t="s">
        <v>14</v>
      </c>
      <c r="N18" s="7" t="s">
        <v>15</v>
      </c>
      <c r="O18" s="7" t="s">
        <v>16</v>
      </c>
      <c r="P18" s="13" t="s">
        <v>17</v>
      </c>
    </row>
    <row r="19" spans="1:16" ht="15" thickTop="1" x14ac:dyDescent="0.3">
      <c r="A19" s="8">
        <v>1</v>
      </c>
      <c r="B19" s="8" t="s">
        <v>281</v>
      </c>
      <c r="C19" s="21">
        <v>2001</v>
      </c>
      <c r="D19" s="21" t="s">
        <v>237</v>
      </c>
      <c r="E19" s="14">
        <v>2.4</v>
      </c>
      <c r="F19" s="14">
        <v>2.9</v>
      </c>
      <c r="G19" s="11">
        <f t="shared" ref="G19:G20" si="8">SUM(E19,F19)</f>
        <v>5.3</v>
      </c>
      <c r="H19" s="14">
        <v>1.8</v>
      </c>
      <c r="I19" s="14">
        <v>2.6</v>
      </c>
      <c r="J19" s="14">
        <v>2.9</v>
      </c>
      <c r="K19" s="14">
        <v>2.6</v>
      </c>
      <c r="L19" s="14">
        <v>3.6</v>
      </c>
      <c r="M19" s="11">
        <f t="shared" ref="M19:M20" si="9">(SUM(I19:L19)-MAX(I19:L19)-MIN(I19:L19))/2</f>
        <v>2.75</v>
      </c>
      <c r="N19" s="11">
        <f t="shared" ref="N19:N20" si="10">(10-SUM(H19,M19))</f>
        <v>5.45</v>
      </c>
      <c r="O19" s="14"/>
      <c r="P19" s="11">
        <f t="shared" ref="P19:P20" si="11">(SUM(G19,N19))-O19</f>
        <v>10.75</v>
      </c>
    </row>
    <row r="20" spans="1:16" x14ac:dyDescent="0.3">
      <c r="A20" s="8">
        <v>2</v>
      </c>
      <c r="B20" s="8" t="s">
        <v>282</v>
      </c>
      <c r="C20" s="21">
        <v>2003</v>
      </c>
      <c r="D20" s="21" t="s">
        <v>237</v>
      </c>
      <c r="E20" s="14">
        <v>1.7</v>
      </c>
      <c r="F20" s="14">
        <v>3.3</v>
      </c>
      <c r="G20" s="11">
        <f t="shared" si="8"/>
        <v>5</v>
      </c>
      <c r="H20" s="14">
        <v>1.9</v>
      </c>
      <c r="I20" s="14">
        <v>2.7</v>
      </c>
      <c r="J20" s="14">
        <v>2.4</v>
      </c>
      <c r="K20" s="14">
        <v>2.6</v>
      </c>
      <c r="L20" s="14">
        <v>3.4</v>
      </c>
      <c r="M20" s="11">
        <f t="shared" si="9"/>
        <v>2.6499999999999995</v>
      </c>
      <c r="N20" s="11">
        <f t="shared" si="10"/>
        <v>5.4500000000000011</v>
      </c>
      <c r="O20" s="14"/>
      <c r="P20" s="11">
        <f t="shared" si="11"/>
        <v>10.450000000000001</v>
      </c>
    </row>
    <row r="23" spans="1:16" x14ac:dyDescent="0.3">
      <c r="A23" s="2" t="s">
        <v>285</v>
      </c>
    </row>
    <row r="24" spans="1:16" ht="16.2" thickBot="1" x14ac:dyDescent="0.35">
      <c r="A24" s="3" t="s">
        <v>3</v>
      </c>
      <c r="B24" s="4" t="s">
        <v>4</v>
      </c>
      <c r="C24" s="3" t="s">
        <v>5</v>
      </c>
      <c r="D24" s="5" t="s">
        <v>6</v>
      </c>
      <c r="E24" s="6" t="s">
        <v>7</v>
      </c>
      <c r="F24" s="6" t="s">
        <v>127</v>
      </c>
      <c r="G24" s="6" t="s">
        <v>8</v>
      </c>
      <c r="H24" s="6" t="s">
        <v>9</v>
      </c>
      <c r="I24" s="7" t="s">
        <v>10</v>
      </c>
      <c r="J24" s="7" t="s">
        <v>11</v>
      </c>
      <c r="K24" s="7" t="s">
        <v>12</v>
      </c>
      <c r="L24" s="7" t="s">
        <v>13</v>
      </c>
      <c r="M24" s="7" t="s">
        <v>14</v>
      </c>
      <c r="N24" s="7" t="s">
        <v>15</v>
      </c>
      <c r="O24" s="7" t="s">
        <v>16</v>
      </c>
      <c r="P24" s="13" t="s">
        <v>17</v>
      </c>
    </row>
    <row r="25" spans="1:16" ht="15" thickTop="1" x14ac:dyDescent="0.3">
      <c r="A25" s="8">
        <v>1</v>
      </c>
      <c r="B25" s="8" t="s">
        <v>281</v>
      </c>
      <c r="C25" s="21">
        <v>2001</v>
      </c>
      <c r="D25" s="21" t="s">
        <v>237</v>
      </c>
      <c r="E25" s="10">
        <v>2</v>
      </c>
      <c r="F25" s="10">
        <v>1.4</v>
      </c>
      <c r="G25" s="11">
        <f t="shared" ref="G25:G26" si="12">SUM(E25,F25)</f>
        <v>3.4</v>
      </c>
      <c r="H25" s="10">
        <v>2.2000000000000002</v>
      </c>
      <c r="I25" s="10">
        <v>4.2</v>
      </c>
      <c r="J25" s="10">
        <v>4.5</v>
      </c>
      <c r="K25" s="10">
        <v>4.7</v>
      </c>
      <c r="L25" s="10">
        <v>4.2</v>
      </c>
      <c r="M25" s="11">
        <f t="shared" ref="M25:M26" si="13">(SUM(I25:L25)-MAX(I25:L25)-MIN(I25:L25))/2</f>
        <v>4.3499999999999996</v>
      </c>
      <c r="N25" s="11">
        <f t="shared" ref="N25:N26" si="14">(10-SUM(H25,M25))</f>
        <v>3.45</v>
      </c>
      <c r="O25" s="10"/>
      <c r="P25" s="11">
        <f t="shared" ref="P25:P26" si="15">(SUM(G25,N25))-O25</f>
        <v>6.85</v>
      </c>
    </row>
    <row r="26" spans="1:16" x14ac:dyDescent="0.3">
      <c r="A26" s="8">
        <v>2</v>
      </c>
      <c r="B26" s="8" t="s">
        <v>282</v>
      </c>
      <c r="C26" s="21">
        <v>2003</v>
      </c>
      <c r="D26" s="21" t="s">
        <v>237</v>
      </c>
      <c r="E26" s="10">
        <v>0.7</v>
      </c>
      <c r="F26" s="10">
        <v>2.6</v>
      </c>
      <c r="G26" s="11">
        <f t="shared" si="12"/>
        <v>3.3</v>
      </c>
      <c r="H26" s="10">
        <v>1.9</v>
      </c>
      <c r="I26" s="10">
        <v>3.5</v>
      </c>
      <c r="J26" s="10">
        <v>4.2</v>
      </c>
      <c r="K26" s="10">
        <v>3.9</v>
      </c>
      <c r="L26" s="10">
        <v>3.5</v>
      </c>
      <c r="M26" s="11">
        <f t="shared" si="13"/>
        <v>3.6999999999999993</v>
      </c>
      <c r="N26" s="11">
        <f t="shared" si="14"/>
        <v>4.4000000000000004</v>
      </c>
      <c r="O26" s="10"/>
      <c r="P26" s="11">
        <f t="shared" si="15"/>
        <v>7.7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1.veids</vt:lpstr>
      <vt:lpstr>2.veids</vt:lpstr>
      <vt:lpstr>Summa</vt:lpstr>
      <vt:lpstr>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</dc:creator>
  <cp:lastModifiedBy>Tatunik</cp:lastModifiedBy>
  <cp:lastPrinted>2019-03-24T16:09:04Z</cp:lastPrinted>
  <dcterms:created xsi:type="dcterms:W3CDTF">2019-03-19T08:33:22Z</dcterms:created>
  <dcterms:modified xsi:type="dcterms:W3CDTF">2019-03-25T20:16:37Z</dcterms:modified>
</cp:coreProperties>
</file>